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Dashboard" sheetId="1" state="visible" r:id="rId1"/>
    <sheet xmlns:r="http://schemas.openxmlformats.org/officeDocument/2006/relationships" name="Applications" sheetId="2" state="visible" r:id="rId2"/>
    <sheet xmlns:r="http://schemas.openxmlformats.org/officeDocument/2006/relationships" name="Daily Standup" sheetId="3" state="visible" r:id="rId3"/>
    <sheet xmlns:r="http://schemas.openxmlformats.org/officeDocument/2006/relationships" name="Networking" sheetId="4" state="visible" r:id="rId4"/>
    <sheet xmlns:r="http://schemas.openxmlformats.org/officeDocument/2006/relationships" name="Interview Prep" sheetId="5" state="visible" r:id="rId5"/>
    <sheet xmlns:r="http://schemas.openxmlformats.org/officeDocument/2006/relationships" name="Prompts Reference" sheetId="6" state="visible" r:id="rId6"/>
    <sheet xmlns:r="http://schemas.openxmlformats.org/officeDocument/2006/relationships" name="Examples" sheetId="7" state="visible" r:id="rId7"/>
  </sheets>
  <definedNames/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dd\ mmm\ yyyy"/>
  </numFmts>
  <fonts count="38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FFFFFF"/>
      <sz val="24"/>
    </font>
    <font>
      <name val="Arial"/>
      <charset val="1"/>
      <family val="0"/>
      <i val="1"/>
      <color rgb="FFD97706"/>
      <sz val="11"/>
    </font>
    <font>
      <name val="Arial"/>
      <charset val="1"/>
      <family val="0"/>
      <b val="1"/>
      <color rgb="FFAAAAAA"/>
      <sz val="8"/>
    </font>
    <font>
      <name val="Arial"/>
      <charset val="1"/>
      <family val="0"/>
      <b val="1"/>
      <color rgb="FF0F172A"/>
      <sz val="28"/>
    </font>
    <font>
      <name val="Arial"/>
      <charset val="1"/>
      <family val="0"/>
      <b val="1"/>
      <color rgb="FF9A3412"/>
      <sz val="28"/>
    </font>
    <font>
      <name val="Arial"/>
      <charset val="1"/>
      <family val="0"/>
      <b val="1"/>
      <color rgb="FFC2410C"/>
      <sz val="28"/>
    </font>
    <font>
      <name val="Arial"/>
      <charset val="1"/>
      <family val="0"/>
      <b val="1"/>
      <color rgb="FF1E293B"/>
      <sz val="28"/>
    </font>
    <font>
      <name val="Arial"/>
      <charset val="1"/>
      <family val="0"/>
      <b val="1"/>
      <color rgb="FF0F172A"/>
      <sz val="10"/>
    </font>
    <font>
      <name val="Arial"/>
      <charset val="1"/>
      <family val="0"/>
      <b val="1"/>
      <color rgb="FF0F172A"/>
      <sz val="16"/>
    </font>
    <font>
      <name val="Arial"/>
      <charset val="1"/>
      <family val="0"/>
      <b val="1"/>
      <color rgb="FFFFFFFF"/>
      <sz val="10"/>
    </font>
    <font>
      <name val="Arial"/>
      <charset val="1"/>
      <family val="0"/>
      <b val="1"/>
      <color rgb="FFFFFFFF"/>
      <sz val="28"/>
    </font>
    <font>
      <name val="Arial"/>
      <charset val="1"/>
      <family val="0"/>
      <i val="1"/>
      <color rgb="FFFFFFFF"/>
      <sz val="11"/>
    </font>
    <font>
      <name val="Arial"/>
      <charset val="1"/>
      <family val="0"/>
      <b val="1"/>
      <color rgb="FFFFFFFF"/>
      <sz val="11"/>
    </font>
    <font>
      <name val="Arial"/>
      <charset val="1"/>
      <family val="0"/>
      <b val="1"/>
      <color rgb="FF0F172A"/>
      <sz val="9"/>
    </font>
    <font>
      <name val="Arial"/>
      <charset val="1"/>
      <family val="0"/>
      <color rgb="FF0F172A"/>
      <sz val="10"/>
    </font>
    <font>
      <name val="Arial"/>
      <charset val="1"/>
      <family val="0"/>
      <i val="1"/>
      <color rgb="FF0F172A"/>
      <sz val="10"/>
    </font>
    <font>
      <name val="Arial"/>
      <charset val="1"/>
      <family val="0"/>
      <i val="1"/>
      <color rgb="FF64748B"/>
      <sz val="9"/>
    </font>
    <font>
      <name val="Arial"/>
      <charset val="1"/>
      <family val="0"/>
      <color rgb="FF64748B"/>
      <sz val="10"/>
    </font>
    <font>
      <name val="Arial"/>
      <charset val="1"/>
      <family val="0"/>
      <b val="1"/>
      <color rgb="FFFFFFFF"/>
      <sz val="9"/>
    </font>
    <font>
      <name val="Arial"/>
      <charset val="1"/>
      <family val="0"/>
      <b val="1"/>
      <color rgb="FFFFFFFF"/>
      <sz val="13"/>
    </font>
    <font>
      <name val="Arial"/>
      <charset val="1"/>
      <family val="0"/>
      <b val="1"/>
      <color rgb="FFC2410C"/>
      <sz val="11"/>
    </font>
    <font>
      <name val="Arial"/>
      <charset val="1"/>
      <family val="0"/>
      <b val="1"/>
      <color rgb="FFC2410C"/>
      <sz val="10"/>
    </font>
    <font>
      <name val="Arial"/>
      <charset val="1"/>
      <family val="0"/>
      <i val="1"/>
      <color rgb="FF64748B"/>
      <sz val="10"/>
    </font>
    <font>
      <name val="Arial"/>
      <charset val="1"/>
      <family val="0"/>
      <b val="1"/>
      <color rgb="FF1E293B"/>
      <sz val="11"/>
    </font>
    <font>
      <name val="Arial"/>
      <charset val="1"/>
      <family val="0"/>
      <b val="1"/>
      <color rgb="FF1E293B"/>
      <sz val="10"/>
    </font>
    <font>
      <name val="Arial"/>
      <charset val="1"/>
      <family val="0"/>
      <b val="1"/>
      <color rgb="FF9A3412"/>
      <sz val="11"/>
    </font>
    <font>
      <name val="Arial"/>
      <charset val="1"/>
      <family val="0"/>
      <b val="1"/>
      <color rgb="FF9A3412"/>
      <sz val="10"/>
    </font>
    <font>
      <name val="Arial"/>
      <charset val="1"/>
      <family val="0"/>
      <b val="1"/>
      <color rgb="FF5A4020"/>
      <sz val="11"/>
    </font>
    <font>
      <name val="Arial"/>
      <charset val="1"/>
      <family val="0"/>
      <b val="1"/>
      <color rgb="FF5A4020"/>
      <sz val="10"/>
    </font>
    <font>
      <name val="Arial"/>
      <charset val="1"/>
      <family val="0"/>
      <b val="1"/>
      <color rgb="FF0F172A"/>
      <sz val="11"/>
    </font>
    <font>
      <name val="Arial"/>
      <charset val="1"/>
      <family val="0"/>
      <b val="1"/>
      <color rgb="FFFFFFFF"/>
      <sz val="14"/>
    </font>
    <font>
      <name val="Arial"/>
      <charset val="1"/>
      <family val="0"/>
      <b val="1"/>
      <color rgb="FF5A3000"/>
      <sz val="10"/>
    </font>
    <font>
      <name val="Arial"/>
      <charset val="1"/>
      <family val="0"/>
      <b val="1"/>
      <color rgb="FF7A4A00"/>
      <sz val="10"/>
    </font>
    <font>
      <name val="Arial"/>
      <charset val="1"/>
      <family val="0"/>
      <b val="1"/>
      <color rgb="FF64748B"/>
      <sz val="10"/>
    </font>
  </fonts>
  <fills count="15">
    <fill>
      <patternFill/>
    </fill>
    <fill>
      <patternFill patternType="gray125"/>
    </fill>
    <fill>
      <patternFill patternType="solid">
        <fgColor rgb="FF0F172A"/>
        <bgColor rgb="FF1E293B"/>
      </patternFill>
    </fill>
    <fill>
      <patternFill patternType="solid">
        <fgColor rgb="FF9A3412"/>
        <bgColor rgb="FF78350F"/>
      </patternFill>
    </fill>
    <fill>
      <patternFill patternType="solid">
        <fgColor rgb="FFC2410C"/>
        <bgColor rgb="FFB84C2E"/>
      </patternFill>
    </fill>
    <fill>
      <patternFill patternType="solid">
        <fgColor rgb="FF1E293B"/>
        <bgColor rgb="FF0F172A"/>
      </patternFill>
    </fill>
    <fill>
      <patternFill patternType="solid">
        <fgColor rgb="FFD97706"/>
        <bgColor rgb="FFC9923A"/>
      </patternFill>
    </fill>
    <fill>
      <patternFill patternType="solid">
        <fgColor rgb="FFFDFAF7"/>
        <bgColor rgb="FFFAFAF7"/>
      </patternFill>
    </fill>
    <fill>
      <patternFill patternType="solid">
        <fgColor rgb="FFFFFFFF"/>
        <bgColor rgb="FFFDFAF7"/>
      </patternFill>
    </fill>
    <fill>
      <patternFill patternType="solid">
        <fgColor rgb="FFFFF7ED"/>
        <bgColor rgb="FFFAF5EF"/>
      </patternFill>
    </fill>
    <fill>
      <patternFill patternType="solid">
        <fgColor rgb="FFFAF5EF"/>
        <bgColor rgb="FFFFF7ED"/>
      </patternFill>
    </fill>
    <fill>
      <patternFill patternType="solid">
        <fgColor rgb="FFFAFAF7"/>
        <bgColor rgb="FFFDFAF7"/>
      </patternFill>
    </fill>
    <fill>
      <patternFill patternType="solid">
        <fgColor rgb="FFFFF1F0"/>
        <bgColor rgb="FFFAF5EF"/>
      </patternFill>
    </fill>
    <fill>
      <patternFill patternType="solid">
        <fgColor rgb="FFFEF3C7"/>
        <bgColor rgb="FFFFF0C0"/>
      </patternFill>
    </fill>
    <fill>
      <patternFill patternType="solid">
        <fgColor rgb="FFF5F5F5"/>
        <bgColor rgb="FFF2F2F2"/>
      </patternFill>
    </fill>
  </fills>
  <borders count="16">
    <border>
      <left/>
      <right/>
      <top/>
      <bottom/>
      <diagonal/>
    </border>
    <border>
      <left style="thin">
        <color rgb="FF40301A"/>
      </left>
      <right style="thin">
        <color rgb="FF40301A"/>
      </right>
      <top style="thin">
        <color rgb="FF40301A"/>
      </top>
      <bottom style="thin">
        <color rgb="FF40301A"/>
      </bottom>
      <diagonal/>
    </border>
    <border>
      <left style="thin">
        <color rgb="FFE0D8CC"/>
      </left>
      <right style="thin">
        <color rgb="FFE0D8CC"/>
      </right>
      <top style="thin">
        <color rgb="FFE0D8CC"/>
      </top>
      <bottom style="thin">
        <color rgb="FFE0D8CC"/>
      </bottom>
      <diagonal/>
    </border>
    <border>
      <left style="medium">
        <color rgb="FFC9923A"/>
      </left>
      <right/>
      <top style="medium">
        <color rgb="FFC9923A"/>
      </top>
      <bottom/>
      <diagonal/>
    </border>
    <border>
      <left style="thin">
        <color rgb="FFE0D8CC"/>
      </left>
      <right/>
      <top style="thin">
        <color rgb="FFE0D8CC"/>
      </top>
      <bottom style="thin">
        <color rgb="FFE0D8CC"/>
      </bottom>
      <diagonal/>
    </border>
    <border>
      <left style="thin">
        <color rgb="FFD4C9B0"/>
      </left>
      <right/>
      <top style="thin">
        <color rgb="FFD4C9B0"/>
      </top>
      <bottom style="thin">
        <color rgb="FFD4C9B0"/>
      </bottom>
      <diagonal/>
    </border>
    <border>
      <left/>
      <right/>
      <top style="medium">
        <color rgb="FFC9923A"/>
      </top>
      <bottom/>
      <diagonal/>
    </border>
    <border>
      <left style="medium">
        <color rgb="FFC9923A"/>
      </left>
      <right/>
      <top/>
      <bottom/>
      <diagonal/>
    </border>
    <border>
      <left/>
      <right/>
      <top style="thin">
        <color rgb="FF40301A"/>
      </top>
      <bottom/>
      <diagonal/>
    </border>
    <border>
      <left/>
      <right style="thin">
        <color rgb="FF40301A"/>
      </right>
      <top style="thin">
        <color rgb="FF40301A"/>
      </top>
      <bottom/>
      <diagonal/>
    </border>
    <border>
      <left/>
      <right/>
      <top style="thin">
        <color rgb="FF40301A"/>
      </top>
      <bottom style="thin">
        <color rgb="FF40301A"/>
      </bottom>
      <diagonal/>
    </border>
    <border>
      <left/>
      <right style="thin">
        <color rgb="FF40301A"/>
      </right>
      <top style="thin">
        <color rgb="FF40301A"/>
      </top>
      <bottom style="thin">
        <color rgb="FF40301A"/>
      </bottom>
      <diagonal/>
    </border>
    <border>
      <left/>
      <right/>
      <top style="thin">
        <color rgb="FFE0D8CC"/>
      </top>
      <bottom/>
      <diagonal/>
    </border>
    <border>
      <left/>
      <right/>
      <top style="thin">
        <color rgb="FFE0D8CC"/>
      </top>
      <bottom style="thin">
        <color rgb="FFE0D8CC"/>
      </bottom>
      <diagonal/>
    </border>
    <border>
      <left/>
      <right/>
      <top style="thin">
        <color rgb="FFD4C9B0"/>
      </top>
      <bottom/>
      <diagonal/>
    </border>
    <border>
      <left/>
      <right/>
      <top style="thin">
        <color rgb="FFD4C9B0"/>
      </top>
      <bottom style="thin">
        <color rgb="FFD4C9B0"/>
      </bottom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168">
    <xf numFmtId="0" fontId="0" fillId="0" borderId="0" applyAlignment="1" pivotButton="0" quotePrefix="0" xfId="0">
      <alignment horizontal="general" vertical="bottom"/>
    </xf>
    <xf numFmtId="0" fontId="0" fillId="0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left" vertical="center"/>
    </xf>
    <xf numFmtId="0" fontId="5" fillId="2" borderId="0" applyAlignment="1" pivotButton="0" quotePrefix="0" xfId="0">
      <alignment horizontal="left" vertical="center"/>
    </xf>
    <xf numFmtId="0" fontId="6" fillId="2" borderId="0" applyAlignment="1" pivotButton="0" quotePrefix="0" xfId="0">
      <alignment horizontal="center" vertical="center"/>
    </xf>
    <xf numFmtId="0" fontId="7" fillId="2" borderId="0" applyAlignment="1" pivotButton="0" quotePrefix="0" xfId="0">
      <alignment horizontal="center" vertical="center"/>
    </xf>
    <xf numFmtId="0" fontId="8" fillId="2" borderId="0" applyAlignment="1" pivotButton="0" quotePrefix="0" xfId="0">
      <alignment horizontal="center" vertical="center"/>
    </xf>
    <xf numFmtId="0" fontId="9" fillId="2" borderId="0" applyAlignment="1" pivotButton="0" quotePrefix="0" xfId="0">
      <alignment horizontal="center" vertical="center"/>
    </xf>
    <xf numFmtId="9" fontId="10" fillId="2" borderId="0" applyAlignment="1" pivotButton="0" quotePrefix="0" xfId="0">
      <alignment horizontal="center" vertical="center"/>
    </xf>
    <xf numFmtId="0" fontId="0" fillId="2" borderId="0" applyAlignment="1" pivotButton="0" quotePrefix="0" xfId="0">
      <alignment horizontal="general" vertical="bottom"/>
    </xf>
    <xf numFmtId="0" fontId="0" fillId="3" borderId="0" applyAlignment="1" pivotButton="0" quotePrefix="0" xfId="0">
      <alignment horizontal="general" vertical="bottom"/>
    </xf>
    <xf numFmtId="0" fontId="0" fillId="4" borderId="0" applyAlignment="1" pivotButton="0" quotePrefix="0" xfId="0">
      <alignment horizontal="general" vertical="bottom"/>
    </xf>
    <xf numFmtId="0" fontId="0" fillId="5" borderId="0" applyAlignment="1" pivotButton="0" quotePrefix="0" xfId="0">
      <alignment horizontal="general" vertical="bottom"/>
    </xf>
    <xf numFmtId="0" fontId="11" fillId="6" borderId="0" applyAlignment="1" pivotButton="0" quotePrefix="0" xfId="0">
      <alignment horizontal="center" vertical="center"/>
    </xf>
    <xf numFmtId="164" fontId="12" fillId="4" borderId="0" applyAlignment="1" pivotButton="0" quotePrefix="0" xfId="0">
      <alignment horizontal="center" vertical="center"/>
    </xf>
    <xf numFmtId="0" fontId="13" fillId="4" borderId="0" applyAlignment="1" pivotButton="0" quotePrefix="0" xfId="0">
      <alignment horizontal="center" vertical="center"/>
    </xf>
    <xf numFmtId="0" fontId="14" fillId="4" borderId="0" applyAlignment="1" pivotButton="0" quotePrefix="0" xfId="0">
      <alignment horizontal="center" vertical="center"/>
    </xf>
    <xf numFmtId="0" fontId="15" fillId="2" borderId="0" applyAlignment="1" pivotButton="0" quotePrefix="0" xfId="0">
      <alignment horizontal="left" vertical="center"/>
    </xf>
    <xf numFmtId="0" fontId="16" fillId="2" borderId="0" applyAlignment="1" pivotButton="0" quotePrefix="0" xfId="0">
      <alignment horizontal="left" vertical="center"/>
    </xf>
    <xf numFmtId="0" fontId="17" fillId="4" borderId="1" applyAlignment="1" pivotButton="0" quotePrefix="0" xfId="0">
      <alignment horizontal="center" vertical="center"/>
    </xf>
    <xf numFmtId="0" fontId="11" fillId="7" borderId="2" applyAlignment="1" pivotButton="0" quotePrefix="0" xfId="0">
      <alignment horizontal="center" vertical="center"/>
    </xf>
    <xf numFmtId="0" fontId="18" fillId="7" borderId="2" applyAlignment="1" pivotButton="0" quotePrefix="0" xfId="0">
      <alignment horizontal="center" vertical="center"/>
    </xf>
    <xf numFmtId="1" fontId="18" fillId="7" borderId="2" applyAlignment="1" pivotButton="0" quotePrefix="0" xfId="0">
      <alignment horizontal="center" vertical="center"/>
    </xf>
    <xf numFmtId="0" fontId="18" fillId="7" borderId="2" applyAlignment="1" pivotButton="0" quotePrefix="0" xfId="0">
      <alignment horizontal="left" vertical="center" wrapText="1"/>
    </xf>
    <xf numFmtId="0" fontId="11" fillId="8" borderId="2" applyAlignment="1" pivotButton="0" quotePrefix="0" xfId="0">
      <alignment horizontal="center" vertical="center"/>
    </xf>
    <xf numFmtId="0" fontId="18" fillId="8" borderId="2" applyAlignment="1" pivotButton="0" quotePrefix="0" xfId="0">
      <alignment horizontal="center" vertical="center"/>
    </xf>
    <xf numFmtId="1" fontId="18" fillId="8" borderId="2" applyAlignment="1" pivotButton="0" quotePrefix="0" xfId="0">
      <alignment horizontal="center" vertical="center"/>
    </xf>
    <xf numFmtId="0" fontId="18" fillId="8" borderId="2" applyAlignment="1" pivotButton="0" quotePrefix="0" xfId="0">
      <alignment horizontal="left" vertical="center" wrapText="1"/>
    </xf>
    <xf numFmtId="0" fontId="13" fillId="2" borderId="0" applyAlignment="1" pivotButton="0" quotePrefix="0" xfId="0">
      <alignment horizontal="left" vertical="center"/>
    </xf>
    <xf numFmtId="0" fontId="19" fillId="9" borderId="3" applyAlignment="1" pivotButton="0" quotePrefix="0" xfId="0">
      <alignment horizontal="left" vertical="top" wrapText="1"/>
    </xf>
    <xf numFmtId="0" fontId="20" fillId="10" borderId="0" applyAlignment="1" pivotButton="0" quotePrefix="0" xfId="0">
      <alignment horizontal="left" vertical="center"/>
    </xf>
    <xf numFmtId="0" fontId="17" fillId="4" borderId="1" applyAlignment="1" pivotButton="0" quotePrefix="0" xfId="0">
      <alignment horizontal="left" vertical="center"/>
    </xf>
    <xf numFmtId="0" fontId="21" fillId="8" borderId="2" applyAlignment="1" pivotButton="0" quotePrefix="0" xfId="0">
      <alignment horizontal="center" vertical="center"/>
    </xf>
    <xf numFmtId="0" fontId="18" fillId="8" borderId="2" applyAlignment="1" pivotButton="0" quotePrefix="0" xfId="0">
      <alignment horizontal="left" vertical="center"/>
    </xf>
    <xf numFmtId="164" fontId="18" fillId="8" borderId="2" applyAlignment="1" pivotButton="0" quotePrefix="0" xfId="0">
      <alignment horizontal="center" vertical="center"/>
    </xf>
    <xf numFmtId="0" fontId="21" fillId="11" borderId="2" applyAlignment="1" pivotButton="0" quotePrefix="0" xfId="0">
      <alignment horizontal="center" vertical="center"/>
    </xf>
    <xf numFmtId="0" fontId="18" fillId="11" borderId="2" applyAlignment="1" pivotButton="0" quotePrefix="0" xfId="0">
      <alignment horizontal="left" vertical="center"/>
    </xf>
    <xf numFmtId="164" fontId="18" fillId="11" borderId="2" applyAlignment="1" pivotButton="0" quotePrefix="0" xfId="0">
      <alignment horizontal="center" vertical="center"/>
    </xf>
    <xf numFmtId="0" fontId="18" fillId="11" borderId="2" applyAlignment="1" pivotButton="0" quotePrefix="0" xfId="0">
      <alignment horizontal="center" vertical="center"/>
    </xf>
    <xf numFmtId="0" fontId="11" fillId="11" borderId="2" applyAlignment="1" pivotButton="0" quotePrefix="0" xfId="0">
      <alignment horizontal="center" vertical="center"/>
    </xf>
    <xf numFmtId="0" fontId="18" fillId="11" borderId="2" applyAlignment="1" pivotButton="0" quotePrefix="0" xfId="0">
      <alignment horizontal="left" vertical="center" wrapText="1"/>
    </xf>
    <xf numFmtId="1" fontId="18" fillId="11" borderId="2" applyAlignment="1" pivotButton="0" quotePrefix="0" xfId="0">
      <alignment horizontal="center" vertical="center"/>
    </xf>
    <xf numFmtId="0" fontId="19" fillId="9" borderId="0" applyAlignment="1" pivotButton="0" quotePrefix="0" xfId="0">
      <alignment horizontal="left" vertical="top" wrapText="1"/>
    </xf>
    <xf numFmtId="0" fontId="22" fillId="3" borderId="1" applyAlignment="1" pivotButton="0" quotePrefix="0" xfId="0">
      <alignment horizontal="center" vertical="center"/>
    </xf>
    <xf numFmtId="0" fontId="22" fillId="5" borderId="1" applyAlignment="1" pivotButton="0" quotePrefix="0" xfId="0">
      <alignment horizontal="center" vertical="center"/>
    </xf>
    <xf numFmtId="0" fontId="22" fillId="5" borderId="1" applyAlignment="1" pivotButton="0" quotePrefix="0" xfId="0">
      <alignment horizontal="left" vertical="center"/>
    </xf>
    <xf numFmtId="0" fontId="23" fillId="2" borderId="0" applyAlignment="1" pivotButton="0" quotePrefix="0" xfId="0">
      <alignment horizontal="left" vertical="center"/>
    </xf>
    <xf numFmtId="0" fontId="24" fillId="12" borderId="2" applyAlignment="1" pivotButton="0" quotePrefix="0" xfId="0">
      <alignment horizontal="center" vertical="center"/>
    </xf>
    <xf numFmtId="0" fontId="25" fillId="12" borderId="2" applyAlignment="1" pivotButton="0" quotePrefix="0" xfId="0">
      <alignment horizontal="left" vertical="center"/>
    </xf>
    <xf numFmtId="0" fontId="26" fillId="12" borderId="2" applyAlignment="1" pivotButton="0" quotePrefix="0" xfId="0">
      <alignment horizontal="left" vertical="center"/>
    </xf>
    <xf numFmtId="0" fontId="27" fillId="9" borderId="2" applyAlignment="1" pivotButton="0" quotePrefix="0" xfId="0">
      <alignment horizontal="center" vertical="center"/>
    </xf>
    <xf numFmtId="0" fontId="28" fillId="9" borderId="2" applyAlignment="1" pivotButton="0" quotePrefix="0" xfId="0">
      <alignment horizontal="left" vertical="center"/>
    </xf>
    <xf numFmtId="0" fontId="26" fillId="9" borderId="2" applyAlignment="1" pivotButton="0" quotePrefix="0" xfId="0">
      <alignment horizontal="left" vertical="center"/>
    </xf>
    <xf numFmtId="0" fontId="29" fillId="13" borderId="2" applyAlignment="1" pivotButton="0" quotePrefix="0" xfId="0">
      <alignment horizontal="center" vertical="center"/>
    </xf>
    <xf numFmtId="0" fontId="30" fillId="13" borderId="2" applyAlignment="1" pivotButton="0" quotePrefix="0" xfId="0">
      <alignment horizontal="left" vertical="center"/>
    </xf>
    <xf numFmtId="0" fontId="26" fillId="13" borderId="2" applyAlignment="1" pivotButton="0" quotePrefix="0" xfId="0">
      <alignment horizontal="left" vertical="center"/>
    </xf>
    <xf numFmtId="0" fontId="31" fillId="9" borderId="2" applyAlignment="1" pivotButton="0" quotePrefix="0" xfId="0">
      <alignment horizontal="center" vertical="center"/>
    </xf>
    <xf numFmtId="0" fontId="32" fillId="9" borderId="2" applyAlignment="1" pivotButton="0" quotePrefix="0" xfId="0">
      <alignment horizontal="left" vertical="center"/>
    </xf>
    <xf numFmtId="0" fontId="33" fillId="10" borderId="2" applyAlignment="1" pivotButton="0" quotePrefix="0" xfId="0">
      <alignment horizontal="center" vertical="center"/>
    </xf>
    <xf numFmtId="0" fontId="11" fillId="10" borderId="2" applyAlignment="1" pivotButton="0" quotePrefix="0" xfId="0">
      <alignment horizontal="left" vertical="center"/>
    </xf>
    <xf numFmtId="0" fontId="26" fillId="10" borderId="2" applyAlignment="1" pivotButton="0" quotePrefix="0" xfId="0">
      <alignment horizontal="left" vertical="center"/>
    </xf>
    <xf numFmtId="0" fontId="34" fillId="2" borderId="0" applyAlignment="1" pivotButton="0" quotePrefix="0" xfId="0">
      <alignment horizontal="left" vertical="center"/>
    </xf>
    <xf numFmtId="0" fontId="33" fillId="6" borderId="0" applyAlignment="1" pivotButton="0" quotePrefix="0" xfId="0">
      <alignment horizontal="left" vertical="center"/>
    </xf>
    <xf numFmtId="0" fontId="18" fillId="7" borderId="2" applyAlignment="1" pivotButton="0" quotePrefix="0" xfId="0">
      <alignment horizontal="left" vertical="center"/>
    </xf>
    <xf numFmtId="0" fontId="35" fillId="9" borderId="2" applyAlignment="1" pivotButton="0" quotePrefix="0" xfId="0">
      <alignment horizontal="left" vertical="center"/>
    </xf>
    <xf numFmtId="0" fontId="18" fillId="7" borderId="4" applyAlignment="1" pivotButton="0" quotePrefix="0" xfId="0">
      <alignment horizontal="left" vertical="center" wrapText="1"/>
    </xf>
    <xf numFmtId="0" fontId="36" fillId="9" borderId="2" applyAlignment="1" pivotButton="0" quotePrefix="0" xfId="0">
      <alignment horizontal="left" vertical="center"/>
    </xf>
    <xf numFmtId="0" fontId="18" fillId="8" borderId="4" applyAlignment="1" pivotButton="0" quotePrefix="0" xfId="0">
      <alignment horizontal="left" vertical="center" wrapText="1"/>
    </xf>
    <xf numFmtId="0" fontId="37" fillId="14" borderId="2" applyAlignment="1" pivotButton="0" quotePrefix="0" xfId="0">
      <alignment horizontal="left" vertical="center"/>
    </xf>
    <xf numFmtId="0" fontId="16" fillId="3" borderId="0" applyAlignment="1" pivotButton="0" quotePrefix="0" xfId="0">
      <alignment horizontal="left" vertical="center"/>
    </xf>
    <xf numFmtId="0" fontId="22" fillId="3" borderId="1" applyAlignment="1" pivotButton="0" quotePrefix="0" xfId="0">
      <alignment horizontal="left" vertical="center"/>
    </xf>
    <xf numFmtId="0" fontId="30" fillId="13" borderId="2" applyAlignment="1" pivotButton="0" quotePrefix="0" xfId="0">
      <alignment horizontal="left" vertical="center" wrapText="1"/>
    </xf>
    <xf numFmtId="0" fontId="18" fillId="7" borderId="2" applyAlignment="1" pivotButton="0" quotePrefix="0" xfId="0">
      <alignment horizontal="center" vertical="center" wrapText="1"/>
    </xf>
    <xf numFmtId="0" fontId="30" fillId="13" borderId="2" applyAlignment="1" pivotButton="0" quotePrefix="0" xfId="0">
      <alignment horizontal="center" vertical="center" wrapText="1"/>
    </xf>
    <xf numFmtId="0" fontId="18" fillId="8" borderId="2" applyAlignment="1" pivotButton="0" quotePrefix="0" xfId="0">
      <alignment horizontal="center" vertical="center" wrapText="1"/>
    </xf>
    <xf numFmtId="0" fontId="25" fillId="12" borderId="2" applyAlignment="1" pivotButton="0" quotePrefix="0" xfId="0">
      <alignment horizontal="left" vertical="center" wrapText="1"/>
    </xf>
    <xf numFmtId="0" fontId="16" fillId="4" borderId="0" applyAlignment="1" pivotButton="0" quotePrefix="0" xfId="0">
      <alignment horizontal="left" vertical="center"/>
    </xf>
    <xf numFmtId="0" fontId="11" fillId="7" borderId="5" applyAlignment="1" pivotButton="0" quotePrefix="0" xfId="0">
      <alignment horizontal="left" vertical="center"/>
    </xf>
    <xf numFmtId="0" fontId="26" fillId="7" borderId="5" applyAlignment="1" pivotButton="0" quotePrefix="0" xfId="0">
      <alignment horizontal="left" vertical="center" wrapText="1"/>
    </xf>
    <xf numFmtId="0" fontId="11" fillId="8" borderId="5" applyAlignment="1" pivotButton="0" quotePrefix="0" xfId="0">
      <alignment horizontal="left" vertical="center"/>
    </xf>
    <xf numFmtId="0" fontId="26" fillId="8" borderId="5" applyAlignment="1" pivotButton="0" quotePrefix="0" xfId="0">
      <alignment horizontal="left" vertical="center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2" borderId="0" applyAlignment="1" pivotButton="0" quotePrefix="0" xfId="0">
      <alignment horizontal="left" vertical="center"/>
    </xf>
    <xf numFmtId="0" fontId="5" fillId="2" borderId="0" applyAlignment="1" pivotButton="0" quotePrefix="0" xfId="0">
      <alignment horizontal="left" vertical="center"/>
    </xf>
    <xf numFmtId="0" fontId="6" fillId="2" borderId="0" applyAlignment="1" pivotButton="0" quotePrefix="0" xfId="0">
      <alignment horizontal="center" vertical="center"/>
    </xf>
    <xf numFmtId="0" fontId="7" fillId="2" borderId="0" applyAlignment="1" pivotButton="0" quotePrefix="0" xfId="0">
      <alignment horizontal="center" vertical="center"/>
    </xf>
    <xf numFmtId="0" fontId="8" fillId="2" borderId="0" applyAlignment="1" pivotButton="0" quotePrefix="0" xfId="0">
      <alignment horizontal="center" vertical="center"/>
    </xf>
    <xf numFmtId="0" fontId="9" fillId="2" borderId="0" applyAlignment="1" pivotButton="0" quotePrefix="0" xfId="0">
      <alignment horizontal="center" vertical="center"/>
    </xf>
    <xf numFmtId="9" fontId="10" fillId="2" borderId="0" applyAlignment="1" pivotButton="0" quotePrefix="0" xfId="0">
      <alignment horizontal="center" vertical="center"/>
    </xf>
    <xf numFmtId="0" fontId="0" fillId="2" borderId="0" applyAlignment="1" pivotButton="0" quotePrefix="0" xfId="0">
      <alignment horizontal="general" vertical="bottom"/>
    </xf>
    <xf numFmtId="0" fontId="0" fillId="3" borderId="0" applyAlignment="1" pivotButton="0" quotePrefix="0" xfId="0">
      <alignment horizontal="general" vertical="bottom"/>
    </xf>
    <xf numFmtId="0" fontId="0" fillId="4" borderId="0" applyAlignment="1" pivotButton="0" quotePrefix="0" xfId="0">
      <alignment horizontal="general" vertical="bottom"/>
    </xf>
    <xf numFmtId="0" fontId="0" fillId="5" borderId="0" applyAlignment="1" pivotButton="0" quotePrefix="0" xfId="0">
      <alignment horizontal="general" vertical="bottom"/>
    </xf>
    <xf numFmtId="0" fontId="11" fillId="6" borderId="0" applyAlignment="1" pivotButton="0" quotePrefix="0" xfId="0">
      <alignment horizontal="center" vertical="center"/>
    </xf>
    <xf numFmtId="164" fontId="12" fillId="4" borderId="0" applyAlignment="1" pivotButton="0" quotePrefix="0" xfId="0">
      <alignment horizontal="center" vertical="center"/>
    </xf>
    <xf numFmtId="0" fontId="13" fillId="4" borderId="0" applyAlignment="1" pivotButton="0" quotePrefix="0" xfId="0">
      <alignment horizontal="center" vertical="center"/>
    </xf>
    <xf numFmtId="0" fontId="14" fillId="4" borderId="0" applyAlignment="1" pivotButton="0" quotePrefix="0" xfId="0">
      <alignment horizontal="center" vertical="center"/>
    </xf>
    <xf numFmtId="0" fontId="15" fillId="2" borderId="0" applyAlignment="1" pivotButton="0" quotePrefix="0" xfId="0">
      <alignment horizontal="left" vertical="center"/>
    </xf>
    <xf numFmtId="0" fontId="16" fillId="2" borderId="0" applyAlignment="1" pivotButton="0" quotePrefix="0" xfId="0">
      <alignment horizontal="left" vertical="center"/>
    </xf>
    <xf numFmtId="0" fontId="17" fillId="4" borderId="1" applyAlignment="1" pivotButton="0" quotePrefix="0" xfId="0">
      <alignment horizontal="center" vertical="center"/>
    </xf>
    <xf numFmtId="0" fontId="11" fillId="7" borderId="2" applyAlignment="1" pivotButton="0" quotePrefix="0" xfId="0">
      <alignment horizontal="center" vertical="center"/>
    </xf>
    <xf numFmtId="0" fontId="18" fillId="7" borderId="2" applyAlignment="1" pivotButton="0" quotePrefix="0" xfId="0">
      <alignment horizontal="center" vertical="center"/>
    </xf>
    <xf numFmtId="1" fontId="18" fillId="7" borderId="2" applyAlignment="1" pivotButton="0" quotePrefix="0" xfId="0">
      <alignment horizontal="center" vertical="center"/>
    </xf>
    <xf numFmtId="0" fontId="18" fillId="7" borderId="2" applyAlignment="1" pivotButton="0" quotePrefix="0" xfId="0">
      <alignment horizontal="left" vertical="center" wrapText="1"/>
    </xf>
    <xf numFmtId="0" fontId="11" fillId="8" borderId="2" applyAlignment="1" pivotButton="0" quotePrefix="0" xfId="0">
      <alignment horizontal="center" vertical="center"/>
    </xf>
    <xf numFmtId="0" fontId="18" fillId="8" borderId="2" applyAlignment="1" pivotButton="0" quotePrefix="0" xfId="0">
      <alignment horizontal="center" vertical="center"/>
    </xf>
    <xf numFmtId="1" fontId="18" fillId="8" borderId="2" applyAlignment="1" pivotButton="0" quotePrefix="0" xfId="0">
      <alignment horizontal="center" vertical="center"/>
    </xf>
    <xf numFmtId="0" fontId="18" fillId="8" borderId="2" applyAlignment="1" pivotButton="0" quotePrefix="0" xfId="0">
      <alignment horizontal="left" vertical="center" wrapText="1"/>
    </xf>
    <xf numFmtId="0" fontId="13" fillId="2" borderId="0" applyAlignment="1" pivotButton="0" quotePrefix="0" xfId="0">
      <alignment horizontal="left" vertical="center"/>
    </xf>
    <xf numFmtId="0" fontId="19" fillId="9" borderId="3" applyAlignment="1" pivotButton="0" quotePrefix="0" xfId="0">
      <alignment horizontal="left" vertical="top" wrapText="1"/>
    </xf>
    <xf numFmtId="0" fontId="0" fillId="0" borderId="6" pivotButton="0" quotePrefix="0" xfId="0"/>
    <xf numFmtId="0" fontId="0" fillId="0" borderId="7" pivotButton="0" quotePrefix="0" xfId="0"/>
    <xf numFmtId="0" fontId="20" fillId="10" borderId="0" applyAlignment="1" pivotButton="0" quotePrefix="0" xfId="0">
      <alignment horizontal="left" vertical="center"/>
    </xf>
    <xf numFmtId="0" fontId="17" fillId="4" borderId="1" applyAlignment="1" pivotButton="0" quotePrefix="0" xfId="0">
      <alignment horizontal="left" vertical="center"/>
    </xf>
    <xf numFmtId="0" fontId="21" fillId="8" borderId="2" applyAlignment="1" pivotButton="0" quotePrefix="0" xfId="0">
      <alignment horizontal="center" vertical="center"/>
    </xf>
    <xf numFmtId="0" fontId="18" fillId="8" borderId="2" applyAlignment="1" pivotButton="0" quotePrefix="0" xfId="0">
      <alignment horizontal="left" vertical="center"/>
    </xf>
    <xf numFmtId="164" fontId="18" fillId="8" borderId="2" applyAlignment="1" pivotButton="0" quotePrefix="0" xfId="0">
      <alignment horizontal="center" vertical="center"/>
    </xf>
    <xf numFmtId="0" fontId="21" fillId="11" borderId="2" applyAlignment="1" pivotButton="0" quotePrefix="0" xfId="0">
      <alignment horizontal="center" vertical="center"/>
    </xf>
    <xf numFmtId="0" fontId="18" fillId="11" borderId="2" applyAlignment="1" pivotButton="0" quotePrefix="0" xfId="0">
      <alignment horizontal="left" vertical="center"/>
    </xf>
    <xf numFmtId="164" fontId="18" fillId="11" borderId="2" applyAlignment="1" pivotButton="0" quotePrefix="0" xfId="0">
      <alignment horizontal="center" vertical="center"/>
    </xf>
    <xf numFmtId="0" fontId="18" fillId="11" borderId="2" applyAlignment="1" pivotButton="0" quotePrefix="0" xfId="0">
      <alignment horizontal="center" vertical="center"/>
    </xf>
    <xf numFmtId="0" fontId="11" fillId="11" borderId="2" applyAlignment="1" pivotButton="0" quotePrefix="0" xfId="0">
      <alignment horizontal="center" vertical="center"/>
    </xf>
    <xf numFmtId="0" fontId="18" fillId="11" borderId="2" applyAlignment="1" pivotButton="0" quotePrefix="0" xfId="0">
      <alignment horizontal="left" vertical="center" wrapText="1"/>
    </xf>
    <xf numFmtId="1" fontId="18" fillId="11" borderId="2" applyAlignment="1" pivotButton="0" quotePrefix="0" xfId="0">
      <alignment horizontal="center" vertical="center"/>
    </xf>
    <xf numFmtId="0" fontId="19" fillId="9" borderId="0" applyAlignment="1" pivotButton="0" quotePrefix="0" xfId="0">
      <alignment horizontal="left" vertical="top" wrapText="1"/>
    </xf>
    <xf numFmtId="0" fontId="22" fillId="3" borderId="1" applyAlignment="1" pivotButton="0" quotePrefix="0" xfId="0">
      <alignment horizontal="center" vertical="center"/>
    </xf>
    <xf numFmtId="0" fontId="22" fillId="5" borderId="1" applyAlignment="1" pivotButton="0" quotePrefix="0" xfId="0">
      <alignment horizontal="center" vertical="center"/>
    </xf>
    <xf numFmtId="0" fontId="22" fillId="5" borderId="1" applyAlignment="1" pivotButton="0" quotePrefix="0" xfId="0">
      <alignment horizontal="left" vertical="center"/>
    </xf>
    <xf numFmtId="0" fontId="23" fillId="2" borderId="0" applyAlignment="1" pivotButton="0" quotePrefix="0" xfId="0">
      <alignment horizontal="left" vertical="center"/>
    </xf>
    <xf numFmtId="0" fontId="24" fillId="12" borderId="2" applyAlignment="1" pivotButton="0" quotePrefix="0" xfId="0">
      <alignment horizontal="center" vertical="center"/>
    </xf>
    <xf numFmtId="0" fontId="25" fillId="12" borderId="2" applyAlignment="1" pivotButton="0" quotePrefix="0" xfId="0">
      <alignment horizontal="left" vertical="center"/>
    </xf>
    <xf numFmtId="0" fontId="26" fillId="12" borderId="2" applyAlignment="1" pivotButton="0" quotePrefix="0" xfId="0">
      <alignment horizontal="left" vertical="center"/>
    </xf>
    <xf numFmtId="0" fontId="27" fillId="9" borderId="2" applyAlignment="1" pivotButton="0" quotePrefix="0" xfId="0">
      <alignment horizontal="center" vertical="center"/>
    </xf>
    <xf numFmtId="0" fontId="28" fillId="9" borderId="2" applyAlignment="1" pivotButton="0" quotePrefix="0" xfId="0">
      <alignment horizontal="left" vertical="center"/>
    </xf>
    <xf numFmtId="0" fontId="26" fillId="9" borderId="2" applyAlignment="1" pivotButton="0" quotePrefix="0" xfId="0">
      <alignment horizontal="left" vertical="center"/>
    </xf>
    <xf numFmtId="0" fontId="29" fillId="13" borderId="2" applyAlignment="1" pivotButton="0" quotePrefix="0" xfId="0">
      <alignment horizontal="center" vertical="center"/>
    </xf>
    <xf numFmtId="0" fontId="30" fillId="13" borderId="2" applyAlignment="1" pivotButton="0" quotePrefix="0" xfId="0">
      <alignment horizontal="left" vertical="center"/>
    </xf>
    <xf numFmtId="0" fontId="26" fillId="13" borderId="2" applyAlignment="1" pivotButton="0" quotePrefix="0" xfId="0">
      <alignment horizontal="left" vertical="center"/>
    </xf>
    <xf numFmtId="0" fontId="31" fillId="9" borderId="2" applyAlignment="1" pivotButton="0" quotePrefix="0" xfId="0">
      <alignment horizontal="center" vertical="center"/>
    </xf>
    <xf numFmtId="0" fontId="32" fillId="9" borderId="2" applyAlignment="1" pivotButton="0" quotePrefix="0" xfId="0">
      <alignment horizontal="left" vertical="center"/>
    </xf>
    <xf numFmtId="0" fontId="33" fillId="10" borderId="2" applyAlignment="1" pivotButton="0" quotePrefix="0" xfId="0">
      <alignment horizontal="center" vertical="center"/>
    </xf>
    <xf numFmtId="0" fontId="11" fillId="10" borderId="2" applyAlignment="1" pivotButton="0" quotePrefix="0" xfId="0">
      <alignment horizontal="left" vertical="center"/>
    </xf>
    <xf numFmtId="0" fontId="26" fillId="10" borderId="2" applyAlignment="1" pivotButton="0" quotePrefix="0" xfId="0">
      <alignment horizontal="left" vertical="center"/>
    </xf>
    <xf numFmtId="0" fontId="34" fillId="2" borderId="0" applyAlignment="1" pivotButton="0" quotePrefix="0" xfId="0">
      <alignment horizontal="left" vertical="center"/>
    </xf>
    <xf numFmtId="0" fontId="33" fillId="6" borderId="0" applyAlignment="1" pivotButton="0" quotePrefix="0" xfId="0">
      <alignment horizontal="left" vertical="center"/>
    </xf>
    <xf numFmtId="0" fontId="0" fillId="0" borderId="10" pivotButton="0" quotePrefix="0" xfId="0"/>
    <xf numFmtId="0" fontId="0" fillId="0" borderId="11" pivotButton="0" quotePrefix="0" xfId="0"/>
    <xf numFmtId="0" fontId="18" fillId="7" borderId="2" applyAlignment="1" pivotButton="0" quotePrefix="0" xfId="0">
      <alignment horizontal="left" vertical="center"/>
    </xf>
    <xf numFmtId="0" fontId="35" fillId="9" borderId="2" applyAlignment="1" pivotButton="0" quotePrefix="0" xfId="0">
      <alignment horizontal="left" vertical="center"/>
    </xf>
    <xf numFmtId="0" fontId="18" fillId="7" borderId="4" applyAlignment="1" pivotButton="0" quotePrefix="0" xfId="0">
      <alignment horizontal="left" vertical="center" wrapText="1"/>
    </xf>
    <xf numFmtId="0" fontId="0" fillId="0" borderId="13" pivotButton="0" quotePrefix="0" xfId="0"/>
    <xf numFmtId="0" fontId="36" fillId="9" borderId="2" applyAlignment="1" pivotButton="0" quotePrefix="0" xfId="0">
      <alignment horizontal="left" vertical="center"/>
    </xf>
    <xf numFmtId="0" fontId="18" fillId="8" borderId="4" applyAlignment="1" pivotButton="0" quotePrefix="0" xfId="0">
      <alignment horizontal="left" vertical="center" wrapText="1"/>
    </xf>
    <xf numFmtId="0" fontId="37" fillId="14" borderId="2" applyAlignment="1" pivotButton="0" quotePrefix="0" xfId="0">
      <alignment horizontal="left" vertical="center"/>
    </xf>
    <xf numFmtId="0" fontId="16" fillId="3" borderId="0" applyAlignment="1" pivotButton="0" quotePrefix="0" xfId="0">
      <alignment horizontal="left" vertical="center"/>
    </xf>
    <xf numFmtId="0" fontId="22" fillId="3" borderId="1" applyAlignment="1" pivotButton="0" quotePrefix="0" xfId="0">
      <alignment horizontal="left" vertical="center"/>
    </xf>
    <xf numFmtId="0" fontId="30" fillId="13" borderId="2" applyAlignment="1" pivotButton="0" quotePrefix="0" xfId="0">
      <alignment horizontal="left" vertical="center" wrapText="1"/>
    </xf>
    <xf numFmtId="0" fontId="18" fillId="7" borderId="2" applyAlignment="1" pivotButton="0" quotePrefix="0" xfId="0">
      <alignment horizontal="center" vertical="center" wrapText="1"/>
    </xf>
    <xf numFmtId="0" fontId="30" fillId="13" borderId="2" applyAlignment="1" pivotButton="0" quotePrefix="0" xfId="0">
      <alignment horizontal="center" vertical="center" wrapText="1"/>
    </xf>
    <xf numFmtId="0" fontId="18" fillId="8" borderId="2" applyAlignment="1" pivotButton="0" quotePrefix="0" xfId="0">
      <alignment horizontal="center" vertical="center" wrapText="1"/>
    </xf>
    <xf numFmtId="0" fontId="25" fillId="12" borderId="2" applyAlignment="1" pivotButton="0" quotePrefix="0" xfId="0">
      <alignment horizontal="left" vertical="center" wrapText="1"/>
    </xf>
    <xf numFmtId="0" fontId="16" fillId="4" borderId="0" applyAlignment="1" pivotButton="0" quotePrefix="0" xfId="0">
      <alignment horizontal="left" vertical="center"/>
    </xf>
    <xf numFmtId="0" fontId="11" fillId="7" borderId="5" applyAlignment="1" pivotButton="0" quotePrefix="0" xfId="0">
      <alignment horizontal="left" vertical="center"/>
    </xf>
    <xf numFmtId="0" fontId="0" fillId="0" borderId="15" pivotButton="0" quotePrefix="0" xfId="0"/>
    <xf numFmtId="0" fontId="26" fillId="7" borderId="5" applyAlignment="1" pivotButton="0" quotePrefix="0" xfId="0">
      <alignment horizontal="left" vertical="center" wrapText="1"/>
    </xf>
    <xf numFmtId="0" fontId="11" fillId="8" borderId="5" applyAlignment="1" pivotButton="0" quotePrefix="0" xfId="0">
      <alignment horizontal="left" vertical="center"/>
    </xf>
    <xf numFmtId="0" fontId="26" fillId="8" borderId="5" applyAlignment="1" pivotButton="0" quotePrefix="0" xfId="0">
      <alignment horizontal="left" vertical="center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dxfs count="11">
    <dxf>
      <font>
        <name val="Arial"/>
        <charset val="1"/>
        <family val="0"/>
        <b val="1"/>
        <color rgb="FF1A4A7A"/>
        <sz val="10"/>
      </font>
      <fill>
        <patternFill>
          <bgColor rgb="FFD6E4F0"/>
        </patternFill>
      </fill>
    </dxf>
    <dxf>
      <font>
        <name val="Arial"/>
        <charset val="1"/>
        <family val="0"/>
        <b val="1"/>
        <color rgb="FF7A4A00"/>
        <sz val="10"/>
      </font>
      <fill>
        <patternFill>
          <bgColor rgb="FFFEF3E2"/>
        </patternFill>
      </fill>
    </dxf>
    <dxf>
      <font>
        <name val="Arial"/>
        <charset val="1"/>
        <family val="0"/>
        <b val="1"/>
        <color rgb="FF5A3000"/>
        <sz val="10"/>
      </font>
      <fill>
        <patternFill>
          <bgColor rgb="FFFEF3E2"/>
        </patternFill>
      </fill>
    </dxf>
    <dxf>
      <font>
        <name val="Arial"/>
        <charset val="1"/>
        <family val="0"/>
        <b val="1"/>
        <color rgb="FF5A4000"/>
        <sz val="10"/>
      </font>
      <fill>
        <patternFill>
          <bgColor rgb="FFFFF0C0"/>
        </patternFill>
      </fill>
    </dxf>
    <dxf>
      <font>
        <name val="Arial"/>
        <charset val="1"/>
        <family val="0"/>
        <b val="1"/>
        <color rgb="FF2E5A20"/>
        <sz val="10"/>
      </font>
      <fill>
        <patternFill>
          <bgColor rgb="FFD6E8D0"/>
        </patternFill>
      </fill>
    </dxf>
    <dxf>
      <font>
        <name val="Arial"/>
        <charset val="1"/>
        <family val="0"/>
        <b val="1"/>
        <color rgb="FF1A4010"/>
        <sz val="10"/>
      </font>
      <fill>
        <patternFill>
          <bgColor rgb="FFB8E6B0"/>
        </patternFill>
      </fill>
    </dxf>
    <dxf>
      <font>
        <name val="Arial"/>
        <charset val="1"/>
        <family val="0"/>
        <b val="1"/>
        <color rgb="FF7A7060"/>
        <sz val="10"/>
      </font>
      <fill>
        <patternFill>
          <bgColor rgb="FFF2F2F2"/>
        </patternFill>
      </fill>
    </dxf>
    <dxf>
      <font>
        <name val="Arial"/>
        <charset val="1"/>
        <family val="0"/>
        <b val="1"/>
        <color rgb="FFB84C2E"/>
        <sz val="10"/>
      </font>
      <fill>
        <patternFill>
          <bgColor rgb="FFFCE4E4"/>
        </patternFill>
      </fill>
    </dxf>
    <dxf>
      <font>
        <name val="Arial"/>
        <charset val="1"/>
        <family val="0"/>
        <b val="1"/>
        <color rgb="FF7A5000"/>
        <sz val="10"/>
      </font>
      <fill>
        <patternFill>
          <bgColor rgb="FFFFF0C0"/>
        </patternFill>
      </fill>
    </dxf>
    <dxf>
      <font>
        <name val="Arial"/>
        <charset val="1"/>
        <family val="0"/>
        <b val="1"/>
        <color rgb="FF4A6741"/>
        <sz val="10"/>
      </font>
      <fill>
        <patternFill>
          <bgColor rgb="FFD6E8D0"/>
        </patternFill>
      </fill>
    </dxf>
    <dxf>
      <font>
        <name val="Arial"/>
        <charset val="1"/>
        <family val="0"/>
        <b val="1"/>
        <color rgb="FF7A7060"/>
        <sz val="10"/>
      </font>
      <fill>
        <patternFill>
          <bgColor rgb="FFEEE8E0"/>
        </patternFill>
      </fill>
    </dxf>
  </dxfs>
  <colors>
    <indexedColors>
      <rgbColor rgb="FF000000"/>
      <rgbColor rgb="FFFFFFFF"/>
      <rgbColor rgb="FFC2410C"/>
      <rgbColor rgb="FF00FF00"/>
      <rgbColor rgb="FF0000FF"/>
      <rgbColor rgb="FFFEF3E2"/>
      <rgbColor rgb="FFFF00FF"/>
      <rgbColor rgb="FF00FFFF"/>
      <rgbColor rgb="FF5A3000"/>
      <rgbColor rgb="FF2E5A20"/>
      <rgbColor rgb="FF000080"/>
      <rgbColor rgb="FF7A5000"/>
      <rgbColor rgb="FF7A4A00"/>
      <rgbColor rgb="FF008080"/>
      <rgbColor rgb="FFD4C9B0"/>
      <rgbColor rgb="FF7A7060"/>
      <rgbColor rgb="FFFAF5EF"/>
      <rgbColor rgb="FFB84C2E"/>
      <rgbColor rgb="FFFEF3C7"/>
      <rgbColor rgb="FFF2F2F2"/>
      <rgbColor rgb="FF5A4020"/>
      <rgbColor rgb="FFFDFAF7"/>
      <rgbColor rgb="FF0066CC"/>
      <rgbColor rgb="FFD6E4F0"/>
      <rgbColor rgb="FF000080"/>
      <rgbColor rgb="FFFF00FF"/>
      <rgbColor rgb="FFFFF7ED"/>
      <rgbColor rgb="FF00FFFF"/>
      <rgbColor rgb="FF800080"/>
      <rgbColor rgb="FF5A4000"/>
      <rgbColor rgb="FF008080"/>
      <rgbColor rgb="FF0000FF"/>
      <rgbColor rgb="FF00CCFF"/>
      <rgbColor rgb="FFF5F5F5"/>
      <rgbColor rgb="FFD6E8D0"/>
      <rgbColor rgb="FFFFF0C0"/>
      <rgbColor rgb="FFB8E6B0"/>
      <rgbColor rgb="FFFCE4E4"/>
      <rgbColor rgb="FFEEE8E0"/>
      <rgbColor rgb="FFE0D8CC"/>
      <rgbColor rgb="FF3366FF"/>
      <rgbColor rgb="FF33CCCC"/>
      <rgbColor rgb="FFFAFAF7"/>
      <rgbColor rgb="FFFFF1F0"/>
      <rgbColor rgb="FFC9923A"/>
      <rgbColor rgb="FFD97706"/>
      <rgbColor rgb="FF64748B"/>
      <rgbColor rgb="FFAAAAAA"/>
      <rgbColor rgb="FF1E293B"/>
      <rgbColor rgb="FF4A6741"/>
      <rgbColor rgb="FF0F172A"/>
      <rgbColor rgb="FF1A4010"/>
      <rgbColor rgb="FF9A3412"/>
      <rgbColor rgb="FF78350F"/>
      <rgbColor rgb="FF1A4A7A"/>
      <rgbColor rgb="FF40301A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styles" Target="styles.xml" Id="rId8"/><Relationship Type="http://schemas.openxmlformats.org/officeDocument/2006/relationships/theme" Target="theme/theme1.xml" Id="rId9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tabColor rgb="FFC2410C"/>
    <outlinePr summaryBelow="1" summaryRight="1"/>
    <pageSetUpPr fitToPage="0"/>
  </sheetPr>
  <dimension ref="A1:I29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zeroHeight="0" outlineLevelRow="0"/>
  <cols>
    <col width="2" customWidth="1" style="81" min="1" max="1"/>
    <col width="8" customWidth="1" style="81" min="2" max="2"/>
    <col width="20" customWidth="1" style="81" min="3" max="3"/>
    <col width="12" customWidth="1" style="81" min="4" max="8"/>
    <col width="24" customWidth="1" style="81" min="9" max="9"/>
    <col width="4" customWidth="1" style="81" min="10" max="10"/>
  </cols>
  <sheetData>
    <row r="1" ht="6" customHeight="1" s="82"/>
    <row r="2" ht="37.5" customHeight="1" s="82">
      <c r="B2" s="83" t="inlineStr">
        <is>
          <t>60-DAY JOB SEARCH TRACKER</t>
        </is>
      </c>
    </row>
    <row r="3" ht="19.5" customHeight="1" s="82">
      <c r="B3" s="84" t="inlineStr">
        <is>
          <t>Your system for landing a job in 60 days. Track every application. Do the daily standup. Iterate weekly. No excuses.</t>
        </is>
      </c>
    </row>
    <row r="4" ht="7.5" customHeight="1" s="82"/>
    <row r="5" ht="12" customHeight="1" s="82">
      <c r="B5" s="85" t="inlineStr">
        <is>
          <t>Total Applied</t>
        </is>
      </c>
      <c r="D5" s="85" t="inlineStr">
        <is>
          <t>Interviews</t>
        </is>
      </c>
      <c r="F5" s="85" t="inlineStr">
        <is>
          <t>Offers</t>
        </is>
      </c>
      <c r="H5" s="85" t="inlineStr">
        <is>
          <t>Response Rate</t>
        </is>
      </c>
    </row>
    <row r="6" ht="18" customHeight="1" s="82">
      <c r="B6" s="86">
        <f>COUNTA(Applications!B4:B503)</f>
        <v/>
      </c>
      <c r="D6" s="87">
        <f>COUNTIF(Applications!H4:H503,"Interview - 1st")+COUNTIF(Applications!H4:H503,"Interview - 2nd")+COUNTIF(Applications!H4:H503,"Interview - Final")</f>
        <v/>
      </c>
      <c r="F6" s="88">
        <f>COUNTIF(Applications!H4:H503,"Offer Received")+COUNTIF(Applications!H4:H503,"Offer Accepted")</f>
        <v/>
      </c>
      <c r="H6" s="89">
        <f>IFERROR((COUNTIF(Applications!H4:H503,"Interview - 1st")+COUNTIF(Applications!H4:H503,"Interview - 2nd")+COUNTIF(Applications!H4:H503,"Interview - Final")+COUNTIF(Applications!H4:H503,"Offer Received")+COUNTIF(Applications!H4:H503,"Offer Accepted"))/COUNTA(Applications!B4:B503),0)</f>
        <v/>
      </c>
    </row>
    <row r="7" ht="12" customHeight="1" s="82">
      <c r="B7" s="90" t="n"/>
      <c r="D7" s="91" t="n"/>
      <c r="F7" s="92" t="n"/>
      <c r="H7" s="93" t="n"/>
    </row>
    <row r="8" ht="7.5" customHeight="1" s="82"/>
    <row r="9" ht="19.5" customHeight="1" s="82">
      <c r="B9" s="94" t="inlineStr">
        <is>
          <t>Search Start Date</t>
        </is>
      </c>
      <c r="D9" s="95" t="n">
        <v>46144</v>
      </c>
      <c r="F9" s="96" t="inlineStr">
        <is>
          <t>Current Day</t>
        </is>
      </c>
      <c r="H9" s="97">
        <f>MAX(0,TODAY()-D9)+1</f>
        <v/>
      </c>
    </row>
    <row r="10" ht="19.5" customHeight="1" s="82"/>
    <row r="11" ht="7.5" customHeight="1" s="82"/>
    <row r="12" ht="21.75" customHeight="1" s="82">
      <c r="B12" s="98">
        <f>IF(H9&lt;=60,"Day "&amp;H9&amp;" of 60 — "&amp;MAX(0,60-H9)&amp;" days remaining. Target: 5+ applications/week, 1 daily standup, 100% tracked.","Day "&amp;H9&amp;" — past the 60-day mark. Keep going.")</f>
        <v/>
      </c>
    </row>
    <row r="13" ht="7.5" customHeight="1" s="82"/>
    <row r="14" ht="19.5" customHeight="1" s="82">
      <c r="B14" s="99" t="inlineStr">
        <is>
          <t>WEEKLY ACTIVITY LOG — Update every Monday</t>
        </is>
      </c>
    </row>
    <row r="15" ht="24" customHeight="1" s="82">
      <c r="B15" s="100" t="inlineStr">
        <is>
          <t>Week</t>
        </is>
      </c>
      <c r="C15" s="100" t="inlineStr">
        <is>
          <t>Dates</t>
        </is>
      </c>
      <c r="D15" s="100" t="inlineStr">
        <is>
          <t>Apps Sent</t>
        </is>
      </c>
      <c r="E15" s="100" t="inlineStr">
        <is>
          <t>Interviews</t>
        </is>
      </c>
      <c r="F15" s="100" t="inlineStr">
        <is>
          <t>Follow-ups</t>
        </is>
      </c>
      <c r="G15" s="100" t="inlineStr">
        <is>
          <t>Networking</t>
        </is>
      </c>
      <c r="H15" s="100" t="inlineStr">
        <is>
          <t>Standups</t>
        </is>
      </c>
      <c r="I15" s="100" t="inlineStr">
        <is>
          <t>Notes / What to change</t>
        </is>
      </c>
    </row>
    <row r="16" ht="19.5" customHeight="1" s="82">
      <c r="B16" s="101" t="inlineStr">
        <is>
          <t>Week 1</t>
        </is>
      </c>
      <c r="C16" s="102" t="n"/>
      <c r="D16" s="103" t="n">
        <v>0</v>
      </c>
      <c r="E16" s="103" t="n">
        <v>0</v>
      </c>
      <c r="F16" s="103" t="n">
        <v>0</v>
      </c>
      <c r="G16" s="103" t="n">
        <v>0</v>
      </c>
      <c r="H16" s="103" t="n">
        <v>0</v>
      </c>
      <c r="I16" s="104" t="n"/>
    </row>
    <row r="17" ht="19.5" customHeight="1" s="82">
      <c r="B17" s="105" t="inlineStr">
        <is>
          <t>Week 2</t>
        </is>
      </c>
      <c r="C17" s="106" t="n"/>
      <c r="D17" s="107" t="n">
        <v>0</v>
      </c>
      <c r="E17" s="107" t="n">
        <v>0</v>
      </c>
      <c r="F17" s="107" t="n">
        <v>0</v>
      </c>
      <c r="G17" s="107" t="n">
        <v>0</v>
      </c>
      <c r="H17" s="107" t="n">
        <v>0</v>
      </c>
      <c r="I17" s="108" t="n"/>
    </row>
    <row r="18" ht="19.5" customHeight="1" s="82">
      <c r="B18" s="101" t="inlineStr">
        <is>
          <t>Week 3</t>
        </is>
      </c>
      <c r="C18" s="102" t="n"/>
      <c r="D18" s="103" t="n">
        <v>0</v>
      </c>
      <c r="E18" s="103" t="n">
        <v>0</v>
      </c>
      <c r="F18" s="103" t="n">
        <v>0</v>
      </c>
      <c r="G18" s="103" t="n">
        <v>0</v>
      </c>
      <c r="H18" s="103" t="n">
        <v>0</v>
      </c>
      <c r="I18" s="104" t="n"/>
    </row>
    <row r="19" ht="19.5" customHeight="1" s="82">
      <c r="B19" s="105" t="inlineStr">
        <is>
          <t>Week 4</t>
        </is>
      </c>
      <c r="C19" s="106" t="n"/>
      <c r="D19" s="107" t="n">
        <v>0</v>
      </c>
      <c r="E19" s="107" t="n">
        <v>0</v>
      </c>
      <c r="F19" s="107" t="n">
        <v>0</v>
      </c>
      <c r="G19" s="107" t="n">
        <v>0</v>
      </c>
      <c r="H19" s="107" t="n">
        <v>0</v>
      </c>
      <c r="I19" s="108" t="n"/>
    </row>
    <row r="20" ht="19.5" customHeight="1" s="82">
      <c r="B20" s="101" t="inlineStr">
        <is>
          <t>Week 5</t>
        </is>
      </c>
      <c r="C20" s="102" t="n"/>
      <c r="D20" s="103" t="n">
        <v>0</v>
      </c>
      <c r="E20" s="103" t="n">
        <v>0</v>
      </c>
      <c r="F20" s="103" t="n">
        <v>0</v>
      </c>
      <c r="G20" s="103" t="n">
        <v>0</v>
      </c>
      <c r="H20" s="103" t="n">
        <v>0</v>
      </c>
      <c r="I20" s="104" t="n"/>
    </row>
    <row r="21" ht="19.5" customHeight="1" s="82">
      <c r="B21" s="105" t="inlineStr">
        <is>
          <t>Week 6</t>
        </is>
      </c>
      <c r="C21" s="106" t="n"/>
      <c r="D21" s="107" t="n">
        <v>0</v>
      </c>
      <c r="E21" s="107" t="n">
        <v>0</v>
      </c>
      <c r="F21" s="107" t="n">
        <v>0</v>
      </c>
      <c r="G21" s="107" t="n">
        <v>0</v>
      </c>
      <c r="H21" s="107" t="n">
        <v>0</v>
      </c>
      <c r="I21" s="108" t="n"/>
    </row>
    <row r="22" ht="19.5" customHeight="1" s="82">
      <c r="B22" s="101" t="inlineStr">
        <is>
          <t>Week 7</t>
        </is>
      </c>
      <c r="C22" s="102" t="n"/>
      <c r="D22" s="103" t="n">
        <v>0</v>
      </c>
      <c r="E22" s="103" t="n">
        <v>0</v>
      </c>
      <c r="F22" s="103" t="n">
        <v>0</v>
      </c>
      <c r="G22" s="103" t="n">
        <v>0</v>
      </c>
      <c r="H22" s="103" t="n">
        <v>0</v>
      </c>
      <c r="I22" s="104" t="n"/>
    </row>
    <row r="23" ht="19.5" customHeight="1" s="82">
      <c r="B23" s="105" t="inlineStr">
        <is>
          <t>Week 8</t>
        </is>
      </c>
      <c r="C23" s="106" t="n"/>
      <c r="D23" s="107" t="n">
        <v>0</v>
      </c>
      <c r="E23" s="107" t="n">
        <v>0</v>
      </c>
      <c r="F23" s="107" t="n">
        <v>0</v>
      </c>
      <c r="G23" s="107" t="n">
        <v>0</v>
      </c>
      <c r="H23" s="107" t="n">
        <v>0</v>
      </c>
      <c r="I23" s="108" t="n"/>
    </row>
    <row r="24" ht="7.5" customHeight="1" s="82"/>
    <row r="25" ht="18" customHeight="1" s="82">
      <c r="B25" s="109" t="inlineStr">
        <is>
          <t>DAILY STANDUP PROMPT — copy this into Claude every morning</t>
        </is>
      </c>
    </row>
    <row r="26" ht="15.75" customHeight="1" s="82">
      <c r="B26" s="110" t="inlineStr">
        <is>
          <t>Good morning. I'm in day [X] of my 60-day job search. Yesterday I [what you actually did — be specific]. Today I plan to [your concrete plan]. I'm feeling [confident / stuck / avoidant / anxious]. Tell me: is my plan for today enough to stay on track? What am I avoiding? Give me one specific thing I should do in the first 30 minutes.</t>
        </is>
      </c>
      <c r="C26" s="111" t="n"/>
      <c r="D26" s="111" t="n"/>
      <c r="E26" s="111" t="n"/>
      <c r="F26" s="111" t="n"/>
      <c r="G26" s="111" t="n"/>
      <c r="H26" s="111" t="n"/>
      <c r="I26" s="111" t="n"/>
    </row>
    <row r="27" ht="15.75" customHeight="1" s="82">
      <c r="B27" s="112" t="n"/>
    </row>
    <row r="28" ht="15.75" customHeight="1" s="82">
      <c r="B28" s="112" t="n"/>
    </row>
    <row r="29" ht="15.75" customHeight="1" s="82">
      <c r="B29" s="112" t="n"/>
    </row>
  </sheetData>
  <mergeCells count="22">
    <mergeCell ref="B7:C7"/>
    <mergeCell ref="B25:I25"/>
    <mergeCell ref="B3:I3"/>
    <mergeCell ref="F6:G6"/>
    <mergeCell ref="B9:C10"/>
    <mergeCell ref="D9:E10"/>
    <mergeCell ref="F7:G7"/>
    <mergeCell ref="F9:G10"/>
    <mergeCell ref="D6:E6"/>
    <mergeCell ref="B12:I12"/>
    <mergeCell ref="H6:I6"/>
    <mergeCell ref="B2:I2"/>
    <mergeCell ref="F5:G5"/>
    <mergeCell ref="B14:I14"/>
    <mergeCell ref="D7:E7"/>
    <mergeCell ref="B26:I29"/>
    <mergeCell ref="H7:I7"/>
    <mergeCell ref="H9:I10"/>
    <mergeCell ref="B6:C6"/>
    <mergeCell ref="B5:C5"/>
    <mergeCell ref="D5:E5"/>
    <mergeCell ref="H5:I5"/>
  </mergeCell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2.xml><?xml version="1.0" encoding="utf-8"?>
<worksheet xmlns="http://schemas.openxmlformats.org/spreadsheetml/2006/main">
  <sheetPr filterMode="0">
    <tabColor rgb="FFD97706"/>
    <outlinePr summaryBelow="1" summaryRight="1"/>
    <pageSetUpPr fitToPage="0"/>
  </sheetPr>
  <dimension ref="A1:Q503"/>
  <sheetViews>
    <sheetView showFormulas="0" showGridLines="0" showRowColHeaders="1" showZeros="1" rightToLeft="0" tabSelected="0" showOutlineSymbols="1" defaultGridColor="1" view="normal" topLeftCell="A1" colorId="64" zoomScale="100" zoomScaleNormal="100" zoomScalePageLayoutView="100" workbookViewId="0">
      <pane xSplit="0" ySplit="3" topLeftCell="A4" activePane="bottomLeft" state="frozen"/>
      <selection pane="topLeft" activeCell="A1" activeCellId="0" sqref="A1"/>
      <selection pane="bottomLeft" activeCell="A1" activeCellId="0" sqref="A1"/>
    </sheetView>
  </sheetViews>
  <sheetFormatPr baseColWidth="8" defaultColWidth="8.6796875" defaultRowHeight="15" zeroHeight="0" outlineLevelRow="0"/>
  <cols>
    <col width="5" customWidth="1" style="81" min="1" max="1"/>
    <col width="20" customWidth="1" style="81" min="2" max="2"/>
    <col width="24" customWidth="1" style="81" min="3" max="3"/>
    <col width="14" customWidth="1" style="81" min="4" max="4"/>
    <col width="8" customWidth="1" style="81" min="5" max="5"/>
    <col width="16" customWidth="1" style="81" min="6" max="6"/>
    <col width="28" customWidth="1" style="81" min="7" max="7"/>
    <col width="20" customWidth="1" style="81" min="8" max="8"/>
    <col width="16" customWidth="1" style="81" min="9" max="9"/>
    <col width="28" customWidth="1" style="81" min="10" max="10"/>
    <col width="16" customWidth="1" style="81" min="11" max="12"/>
    <col width="14" customWidth="1" style="81" min="13" max="14"/>
    <col width="20" customWidth="1" style="81" min="15" max="15"/>
    <col width="26" customWidth="1" style="81" min="16" max="16"/>
    <col width="38" customWidth="1" style="81" min="17" max="17"/>
  </cols>
  <sheetData>
    <row r="1" ht="21.75" customHeight="1" s="82">
      <c r="A1" s="99" t="inlineStr">
        <is>
          <t>APPLICATIONS — Log every application the day you send it. Status, next action, and notes updated within 24 hours.</t>
        </is>
      </c>
    </row>
    <row r="2" ht="15.75" customHeight="1" s="82">
      <c r="A2" s="113" t="inlineStr">
        <is>
          <t>STATUS COLOUR KEY:   Applied (blue)   |   Interview (amber)   |   Offer (green)   |   Rejected / Ghosted (red / grey)   |   ⚠ Yellow = applied 14+ days with no response</t>
        </is>
      </c>
    </row>
    <row r="3" ht="27.75" customHeight="1" s="82">
      <c r="A3" s="100" t="inlineStr">
        <is>
          <t>#</t>
        </is>
      </c>
      <c r="B3" s="114" t="inlineStr">
        <is>
          <t>Company</t>
        </is>
      </c>
      <c r="C3" s="114" t="inlineStr">
        <is>
          <t>Role / Title</t>
        </is>
      </c>
      <c r="D3" s="100" t="inlineStr">
        <is>
          <t>Date Applied</t>
        </is>
      </c>
      <c r="E3" s="100" t="inlineStr">
        <is>
          <t>Day #</t>
        </is>
      </c>
      <c r="F3" s="114" t="inlineStr">
        <is>
          <t>Source</t>
        </is>
      </c>
      <c r="G3" s="114" t="inlineStr">
        <is>
          <t>Job URL</t>
        </is>
      </c>
      <c r="H3" s="100" t="inlineStr">
        <is>
          <t>Status</t>
        </is>
      </c>
      <c r="I3" s="100" t="inlineStr">
        <is>
          <t>Last Contact Date</t>
        </is>
      </c>
      <c r="J3" s="114" t="inlineStr">
        <is>
          <t>Next Action</t>
        </is>
      </c>
      <c r="K3" s="100" t="inlineStr">
        <is>
          <t>Next Action Due</t>
        </is>
      </c>
      <c r="L3" s="100" t="inlineStr">
        <is>
          <t>Days Since Applied</t>
        </is>
      </c>
      <c r="M3" s="100" t="inlineStr">
        <is>
          <t>Interview Round</t>
        </is>
      </c>
      <c r="N3" s="114" t="inlineStr">
        <is>
          <t>Salary / Rate</t>
        </is>
      </c>
      <c r="O3" s="114" t="inlineStr">
        <is>
          <t>Recruiter / Contact</t>
        </is>
      </c>
      <c r="P3" s="114" t="inlineStr">
        <is>
          <t>Claude Prompts Used</t>
        </is>
      </c>
      <c r="Q3" s="114" t="inlineStr">
        <is>
          <t>Notes</t>
        </is>
      </c>
    </row>
    <row r="4" ht="19.5" customHeight="1" s="82">
      <c r="A4" s="115">
        <f>IF(B4&lt;&gt;"",ROW()-3,"")</f>
        <v/>
      </c>
      <c r="B4" s="116" t="n"/>
      <c r="C4" s="116" t="n"/>
      <c r="D4" s="117" t="n"/>
      <c r="E4" s="106">
        <f>IFERROR(IF(D4="","",D4-Dashboard!D9+1),"")</f>
        <v/>
      </c>
      <c r="F4" s="116" t="n"/>
      <c r="G4" s="116" t="n"/>
      <c r="H4" s="105" t="n"/>
      <c r="I4" s="117" t="n"/>
      <c r="J4" s="108" t="n"/>
      <c r="K4" s="117" t="n"/>
      <c r="L4" s="106">
        <f>IFERROR(IF(D4="","",IF(OR(H4="Ghosted",H4="Closed",H4="Withdrawn"),"CLOSED",TODAY()-D4)),"")</f>
        <v/>
      </c>
      <c r="M4" s="106" t="n"/>
      <c r="N4" s="106" t="n"/>
      <c r="O4" s="116" t="n"/>
      <c r="P4" s="108" t="n"/>
      <c r="Q4" s="108" t="n"/>
    </row>
    <row r="5" ht="19.5" customHeight="1" s="82">
      <c r="A5" s="118">
        <f>IF(B5&lt;&gt;"",ROW()-3,"")</f>
        <v/>
      </c>
      <c r="B5" s="119" t="n"/>
      <c r="C5" s="119" t="n"/>
      <c r="D5" s="120" t="n"/>
      <c r="E5" s="121">
        <f>IFERROR(IF(D5="","",D5-Dashboard!D9+1),"")</f>
        <v/>
      </c>
      <c r="F5" s="119" t="n"/>
      <c r="G5" s="119" t="n"/>
      <c r="H5" s="122" t="n"/>
      <c r="I5" s="120" t="n"/>
      <c r="J5" s="123" t="n"/>
      <c r="K5" s="120" t="n"/>
      <c r="L5" s="121">
        <f>IFERROR(IF(D5="","",IF(OR(H5="Ghosted",H5="Closed",H5="Withdrawn"),"CLOSED",TODAY()-D5)),"")</f>
        <v/>
      </c>
      <c r="M5" s="121" t="n"/>
      <c r="N5" s="121" t="n"/>
      <c r="O5" s="119" t="n"/>
      <c r="P5" s="123" t="n"/>
      <c r="Q5" s="123" t="n"/>
    </row>
    <row r="6" ht="19.5" customHeight="1" s="82">
      <c r="A6" s="115">
        <f>IF(B6&lt;&gt;"",ROW()-3,"")</f>
        <v/>
      </c>
      <c r="B6" s="116" t="n"/>
      <c r="C6" s="116" t="n"/>
      <c r="D6" s="117" t="n"/>
      <c r="E6" s="106">
        <f>IFERROR(IF(D6="","",D6-Dashboard!D9+1),"")</f>
        <v/>
      </c>
      <c r="F6" s="116" t="n"/>
      <c r="G6" s="116" t="n"/>
      <c r="H6" s="105" t="n"/>
      <c r="I6" s="117" t="n"/>
      <c r="J6" s="108" t="n"/>
      <c r="K6" s="117" t="n"/>
      <c r="L6" s="106">
        <f>IFERROR(IF(D6="","",IF(OR(H6="Ghosted",H6="Closed",H6="Withdrawn"),"CLOSED",TODAY()-D6)),"")</f>
        <v/>
      </c>
      <c r="M6" s="106" t="n"/>
      <c r="N6" s="106" t="n"/>
      <c r="O6" s="116" t="n"/>
      <c r="P6" s="108" t="n"/>
      <c r="Q6" s="108" t="n"/>
    </row>
    <row r="7" ht="19.5" customHeight="1" s="82">
      <c r="A7" s="118">
        <f>IF(B7&lt;&gt;"",ROW()-3,"")</f>
        <v/>
      </c>
      <c r="B7" s="119" t="n"/>
      <c r="C7" s="119" t="n"/>
      <c r="D7" s="120" t="n"/>
      <c r="E7" s="121">
        <f>IFERROR(IF(D7="","",D7-Dashboard!D9+1),"")</f>
        <v/>
      </c>
      <c r="F7" s="119" t="n"/>
      <c r="G7" s="119" t="n"/>
      <c r="H7" s="122" t="n"/>
      <c r="I7" s="120" t="n"/>
      <c r="J7" s="123" t="n"/>
      <c r="K7" s="120" t="n"/>
      <c r="L7" s="121">
        <f>IFERROR(IF(D7="","",IF(OR(H7="Ghosted",H7="Closed",H7="Withdrawn"),"CLOSED",TODAY()-D7)),"")</f>
        <v/>
      </c>
      <c r="M7" s="121" t="n"/>
      <c r="N7" s="121" t="n"/>
      <c r="O7" s="119" t="n"/>
      <c r="P7" s="123" t="n"/>
      <c r="Q7" s="123" t="n"/>
    </row>
    <row r="8" ht="19.5" customHeight="1" s="82">
      <c r="A8" s="115">
        <f>IF(B8&lt;&gt;"",ROW()-3,"")</f>
        <v/>
      </c>
      <c r="B8" s="116" t="n"/>
      <c r="C8" s="116" t="n"/>
      <c r="D8" s="117" t="n"/>
      <c r="E8" s="106">
        <f>IFERROR(IF(D8="","",D8-Dashboard!D9+1),"")</f>
        <v/>
      </c>
      <c r="F8" s="116" t="n"/>
      <c r="G8" s="116" t="n"/>
      <c r="H8" s="105" t="n"/>
      <c r="I8" s="117" t="n"/>
      <c r="J8" s="108" t="n"/>
      <c r="K8" s="117" t="n"/>
      <c r="L8" s="106">
        <f>IFERROR(IF(D8="","",IF(OR(H8="Ghosted",H8="Closed",H8="Withdrawn"),"CLOSED",TODAY()-D8)),"")</f>
        <v/>
      </c>
      <c r="M8" s="106" t="n"/>
      <c r="N8" s="106" t="n"/>
      <c r="O8" s="116" t="n"/>
      <c r="P8" s="108" t="n"/>
      <c r="Q8" s="108" t="n"/>
    </row>
    <row r="9" ht="19.5" customHeight="1" s="82">
      <c r="A9" s="118">
        <f>IF(B9&lt;&gt;"",ROW()-3,"")</f>
        <v/>
      </c>
      <c r="B9" s="119" t="n"/>
      <c r="C9" s="119" t="n"/>
      <c r="D9" s="120" t="n"/>
      <c r="E9" s="121">
        <f>IFERROR(IF(D9="","",D9-Dashboard!D9+1),"")</f>
        <v/>
      </c>
      <c r="F9" s="119" t="n"/>
      <c r="G9" s="119" t="n"/>
      <c r="H9" s="122" t="n"/>
      <c r="I9" s="120" t="n"/>
      <c r="J9" s="123" t="n"/>
      <c r="K9" s="120" t="n"/>
      <c r="L9" s="121">
        <f>IFERROR(IF(D9="","",IF(OR(H9="Ghosted",H9="Closed",H9="Withdrawn"),"CLOSED",TODAY()-D9)),"")</f>
        <v/>
      </c>
      <c r="M9" s="121" t="n"/>
      <c r="N9" s="121" t="n"/>
      <c r="O9" s="119" t="n"/>
      <c r="P9" s="123" t="n"/>
      <c r="Q9" s="123" t="n"/>
    </row>
    <row r="10" ht="19.5" customHeight="1" s="82">
      <c r="A10" s="115">
        <f>IF(B10&lt;&gt;"",ROW()-3,"")</f>
        <v/>
      </c>
      <c r="B10" s="116" t="n"/>
      <c r="C10" s="116" t="n"/>
      <c r="D10" s="117" t="n"/>
      <c r="E10" s="106">
        <f>IFERROR(IF(D10="","",D10-Dashboard!D9+1),"")</f>
        <v/>
      </c>
      <c r="F10" s="116" t="n"/>
      <c r="G10" s="116" t="n"/>
      <c r="H10" s="105" t="n"/>
      <c r="I10" s="117" t="n"/>
      <c r="J10" s="108" t="n"/>
      <c r="K10" s="117" t="n"/>
      <c r="L10" s="106">
        <f>IFERROR(IF(D10="","",IF(OR(H10="Ghosted",H10="Closed",H10="Withdrawn"),"CLOSED",TODAY()-D10)),"")</f>
        <v/>
      </c>
      <c r="M10" s="106" t="n"/>
      <c r="N10" s="106" t="n"/>
      <c r="O10" s="116" t="n"/>
      <c r="P10" s="108" t="n"/>
      <c r="Q10" s="108" t="n"/>
    </row>
    <row r="11" ht="19.5" customHeight="1" s="82">
      <c r="A11" s="118">
        <f>IF(B11&lt;&gt;"",ROW()-3,"")</f>
        <v/>
      </c>
      <c r="B11" s="119" t="n"/>
      <c r="C11" s="119" t="n"/>
      <c r="D11" s="120" t="n"/>
      <c r="E11" s="121">
        <f>IFERROR(IF(D11="","",D11-Dashboard!D9+1),"")</f>
        <v/>
      </c>
      <c r="F11" s="119" t="n"/>
      <c r="G11" s="119" t="n"/>
      <c r="H11" s="122" t="n"/>
      <c r="I11" s="120" t="n"/>
      <c r="J11" s="123" t="n"/>
      <c r="K11" s="120" t="n"/>
      <c r="L11" s="121">
        <f>IFERROR(IF(D11="","",IF(OR(H11="Ghosted",H11="Closed",H11="Withdrawn"),"CLOSED",TODAY()-D11)),"")</f>
        <v/>
      </c>
      <c r="M11" s="121" t="n"/>
      <c r="N11" s="121" t="n"/>
      <c r="O11" s="119" t="n"/>
      <c r="P11" s="123" t="n"/>
      <c r="Q11" s="123" t="n"/>
    </row>
    <row r="12" ht="19.5" customHeight="1" s="82">
      <c r="A12" s="115">
        <f>IF(B12&lt;&gt;"",ROW()-3,"")</f>
        <v/>
      </c>
      <c r="B12" s="116" t="n"/>
      <c r="C12" s="116" t="n"/>
      <c r="D12" s="117" t="n"/>
      <c r="E12" s="106">
        <f>IFERROR(IF(D12="","",D12-Dashboard!D9+1),"")</f>
        <v/>
      </c>
      <c r="F12" s="116" t="n"/>
      <c r="G12" s="116" t="n"/>
      <c r="H12" s="105" t="n"/>
      <c r="I12" s="117" t="n"/>
      <c r="J12" s="108" t="n"/>
      <c r="K12" s="117" t="n"/>
      <c r="L12" s="106">
        <f>IFERROR(IF(D12="","",IF(OR(H12="Ghosted",H12="Closed",H12="Withdrawn"),"CLOSED",TODAY()-D12)),"")</f>
        <v/>
      </c>
      <c r="M12" s="106" t="n"/>
      <c r="N12" s="106" t="n"/>
      <c r="O12" s="116" t="n"/>
      <c r="P12" s="108" t="n"/>
      <c r="Q12" s="108" t="n"/>
    </row>
    <row r="13" ht="19.5" customHeight="1" s="82">
      <c r="A13" s="118">
        <f>IF(B13&lt;&gt;"",ROW()-3,"")</f>
        <v/>
      </c>
      <c r="B13" s="119" t="n"/>
      <c r="C13" s="119" t="n"/>
      <c r="D13" s="120" t="n"/>
      <c r="E13" s="121">
        <f>IFERROR(IF(D13="","",D13-Dashboard!D9+1),"")</f>
        <v/>
      </c>
      <c r="F13" s="119" t="n"/>
      <c r="G13" s="119" t="n"/>
      <c r="H13" s="122" t="n"/>
      <c r="I13" s="120" t="n"/>
      <c r="J13" s="123" t="n"/>
      <c r="K13" s="120" t="n"/>
      <c r="L13" s="121">
        <f>IFERROR(IF(D13="","",IF(OR(H13="Ghosted",H13="Closed",H13="Withdrawn"),"CLOSED",TODAY()-D13)),"")</f>
        <v/>
      </c>
      <c r="M13" s="121" t="n"/>
      <c r="N13" s="121" t="n"/>
      <c r="O13" s="119" t="n"/>
      <c r="P13" s="123" t="n"/>
      <c r="Q13" s="123" t="n"/>
    </row>
    <row r="14" ht="19.5" customHeight="1" s="82">
      <c r="A14" s="115">
        <f>IF(B14&lt;&gt;"",ROW()-3,"")</f>
        <v/>
      </c>
      <c r="B14" s="116" t="n"/>
      <c r="C14" s="116" t="n"/>
      <c r="D14" s="117" t="n"/>
      <c r="E14" s="106">
        <f>IFERROR(IF(D14="","",D14-Dashboard!D9+1),"")</f>
        <v/>
      </c>
      <c r="F14" s="116" t="n"/>
      <c r="G14" s="116" t="n"/>
      <c r="H14" s="105" t="n"/>
      <c r="I14" s="117" t="n"/>
      <c r="J14" s="108" t="n"/>
      <c r="K14" s="117" t="n"/>
      <c r="L14" s="106">
        <f>IFERROR(IF(D14="","",IF(OR(H14="Ghosted",H14="Closed",H14="Withdrawn"),"CLOSED",TODAY()-D14)),"")</f>
        <v/>
      </c>
      <c r="M14" s="106" t="n"/>
      <c r="N14" s="106" t="n"/>
      <c r="O14" s="116" t="n"/>
      <c r="P14" s="108" t="n"/>
      <c r="Q14" s="108" t="n"/>
    </row>
    <row r="15" ht="19.5" customHeight="1" s="82">
      <c r="A15" s="118">
        <f>IF(B15&lt;&gt;"",ROW()-3,"")</f>
        <v/>
      </c>
      <c r="B15" s="119" t="n"/>
      <c r="C15" s="119" t="n"/>
      <c r="D15" s="120" t="n"/>
      <c r="E15" s="121">
        <f>IFERROR(IF(D15="","",D15-Dashboard!D9+1),"")</f>
        <v/>
      </c>
      <c r="F15" s="119" t="n"/>
      <c r="G15" s="119" t="n"/>
      <c r="H15" s="122" t="n"/>
      <c r="I15" s="120" t="n"/>
      <c r="J15" s="123" t="n"/>
      <c r="K15" s="120" t="n"/>
      <c r="L15" s="121">
        <f>IFERROR(IF(D15="","",IF(OR(H15="Ghosted",H15="Closed",H15="Withdrawn"),"CLOSED",TODAY()-D15)),"")</f>
        <v/>
      </c>
      <c r="M15" s="121" t="n"/>
      <c r="N15" s="121" t="n"/>
      <c r="O15" s="119" t="n"/>
      <c r="P15" s="123" t="n"/>
      <c r="Q15" s="123" t="n"/>
    </row>
    <row r="16" ht="19.5" customHeight="1" s="82">
      <c r="A16" s="115">
        <f>IF(B16&lt;&gt;"",ROW()-3,"")</f>
        <v/>
      </c>
      <c r="B16" s="116" t="n"/>
      <c r="C16" s="116" t="n"/>
      <c r="D16" s="117" t="n"/>
      <c r="E16" s="106">
        <f>IFERROR(IF(D16="","",D16-Dashboard!D9+1),"")</f>
        <v/>
      </c>
      <c r="F16" s="116" t="n"/>
      <c r="G16" s="116" t="n"/>
      <c r="H16" s="105" t="n"/>
      <c r="I16" s="117" t="n"/>
      <c r="J16" s="108" t="n"/>
      <c r="K16" s="117" t="n"/>
      <c r="L16" s="106">
        <f>IFERROR(IF(D16="","",IF(OR(H16="Ghosted",H16="Closed",H16="Withdrawn"),"CLOSED",TODAY()-D16)),"")</f>
        <v/>
      </c>
      <c r="M16" s="106" t="n"/>
      <c r="N16" s="106" t="n"/>
      <c r="O16" s="116" t="n"/>
      <c r="P16" s="108" t="n"/>
      <c r="Q16" s="108" t="n"/>
    </row>
    <row r="17" ht="19.5" customHeight="1" s="82">
      <c r="A17" s="118">
        <f>IF(B17&lt;&gt;"",ROW()-3,"")</f>
        <v/>
      </c>
      <c r="B17" s="119" t="n"/>
      <c r="C17" s="119" t="n"/>
      <c r="D17" s="120" t="n"/>
      <c r="E17" s="121">
        <f>IFERROR(IF(D17="","",D17-Dashboard!D9+1),"")</f>
        <v/>
      </c>
      <c r="F17" s="119" t="n"/>
      <c r="G17" s="119" t="n"/>
      <c r="H17" s="122" t="n"/>
      <c r="I17" s="120" t="n"/>
      <c r="J17" s="123" t="n"/>
      <c r="K17" s="120" t="n"/>
      <c r="L17" s="121">
        <f>IFERROR(IF(D17="","",IF(OR(H17="Ghosted",H17="Closed",H17="Withdrawn"),"CLOSED",TODAY()-D17)),"")</f>
        <v/>
      </c>
      <c r="M17" s="121" t="n"/>
      <c r="N17" s="121" t="n"/>
      <c r="O17" s="119" t="n"/>
      <c r="P17" s="123" t="n"/>
      <c r="Q17" s="123" t="n"/>
    </row>
    <row r="18" ht="19.5" customHeight="1" s="82">
      <c r="A18" s="115">
        <f>IF(B18&lt;&gt;"",ROW()-3,"")</f>
        <v/>
      </c>
      <c r="B18" s="116" t="n"/>
      <c r="C18" s="116" t="n"/>
      <c r="D18" s="117" t="n"/>
      <c r="E18" s="106">
        <f>IFERROR(IF(D18="","",D18-Dashboard!D9+1),"")</f>
        <v/>
      </c>
      <c r="F18" s="116" t="n"/>
      <c r="G18" s="116" t="n"/>
      <c r="H18" s="105" t="n"/>
      <c r="I18" s="117" t="n"/>
      <c r="J18" s="108" t="n"/>
      <c r="K18" s="117" t="n"/>
      <c r="L18" s="106">
        <f>IFERROR(IF(D18="","",IF(OR(H18="Ghosted",H18="Closed",H18="Withdrawn"),"CLOSED",TODAY()-D18)),"")</f>
        <v/>
      </c>
      <c r="M18" s="106" t="n"/>
      <c r="N18" s="106" t="n"/>
      <c r="O18" s="116" t="n"/>
      <c r="P18" s="108" t="n"/>
      <c r="Q18" s="108" t="n"/>
    </row>
    <row r="19" ht="19.5" customHeight="1" s="82">
      <c r="A19" s="118">
        <f>IF(B19&lt;&gt;"",ROW()-3,"")</f>
        <v/>
      </c>
      <c r="B19" s="119" t="n"/>
      <c r="C19" s="119" t="n"/>
      <c r="D19" s="120" t="n"/>
      <c r="E19" s="121">
        <f>IFERROR(IF(D19="","",D19-Dashboard!D9+1),"")</f>
        <v/>
      </c>
      <c r="F19" s="119" t="n"/>
      <c r="G19" s="119" t="n"/>
      <c r="H19" s="122" t="n"/>
      <c r="I19" s="120" t="n"/>
      <c r="J19" s="123" t="n"/>
      <c r="K19" s="120" t="n"/>
      <c r="L19" s="121">
        <f>IFERROR(IF(D19="","",IF(OR(H19="Ghosted",H19="Closed",H19="Withdrawn"),"CLOSED",TODAY()-D19)),"")</f>
        <v/>
      </c>
      <c r="M19" s="121" t="n"/>
      <c r="N19" s="121" t="n"/>
      <c r="O19" s="119" t="n"/>
      <c r="P19" s="123" t="n"/>
      <c r="Q19" s="123" t="n"/>
    </row>
    <row r="20" ht="19.5" customHeight="1" s="82">
      <c r="A20" s="115">
        <f>IF(B20&lt;&gt;"",ROW()-3,"")</f>
        <v/>
      </c>
      <c r="B20" s="116" t="n"/>
      <c r="C20" s="116" t="n"/>
      <c r="D20" s="117" t="n"/>
      <c r="E20" s="106">
        <f>IFERROR(IF(D20="","",D20-Dashboard!D9+1),"")</f>
        <v/>
      </c>
      <c r="F20" s="116" t="n"/>
      <c r="G20" s="116" t="n"/>
      <c r="H20" s="105" t="n"/>
      <c r="I20" s="117" t="n"/>
      <c r="J20" s="108" t="n"/>
      <c r="K20" s="117" t="n"/>
      <c r="L20" s="106">
        <f>IFERROR(IF(D20="","",IF(OR(H20="Ghosted",H20="Closed",H20="Withdrawn"),"CLOSED",TODAY()-D20)),"")</f>
        <v/>
      </c>
      <c r="M20" s="106" t="n"/>
      <c r="N20" s="106" t="n"/>
      <c r="O20" s="116" t="n"/>
      <c r="P20" s="108" t="n"/>
      <c r="Q20" s="108" t="n"/>
    </row>
    <row r="21" ht="19.5" customHeight="1" s="82">
      <c r="A21" s="118">
        <f>IF(B21&lt;&gt;"",ROW()-3,"")</f>
        <v/>
      </c>
      <c r="B21" s="119" t="n"/>
      <c r="C21" s="119" t="n"/>
      <c r="D21" s="120" t="n"/>
      <c r="E21" s="121">
        <f>IFERROR(IF(D21="","",D21-Dashboard!D9+1),"")</f>
        <v/>
      </c>
      <c r="F21" s="119" t="n"/>
      <c r="G21" s="119" t="n"/>
      <c r="H21" s="122" t="n"/>
      <c r="I21" s="120" t="n"/>
      <c r="J21" s="123" t="n"/>
      <c r="K21" s="120" t="n"/>
      <c r="L21" s="121">
        <f>IFERROR(IF(D21="","",IF(OR(H21="Ghosted",H21="Closed",H21="Withdrawn"),"CLOSED",TODAY()-D21)),"")</f>
        <v/>
      </c>
      <c r="M21" s="121" t="n"/>
      <c r="N21" s="121" t="n"/>
      <c r="O21" s="119" t="n"/>
      <c r="P21" s="123" t="n"/>
      <c r="Q21" s="123" t="n"/>
    </row>
    <row r="22" ht="19.5" customHeight="1" s="82">
      <c r="A22" s="115">
        <f>IF(B22&lt;&gt;"",ROW()-3,"")</f>
        <v/>
      </c>
      <c r="B22" s="116" t="n"/>
      <c r="C22" s="116" t="n"/>
      <c r="D22" s="117" t="n"/>
      <c r="E22" s="106">
        <f>IFERROR(IF(D22="","",D22-Dashboard!D9+1),"")</f>
        <v/>
      </c>
      <c r="F22" s="116" t="n"/>
      <c r="G22" s="116" t="n"/>
      <c r="H22" s="105" t="n"/>
      <c r="I22" s="117" t="n"/>
      <c r="J22" s="108" t="n"/>
      <c r="K22" s="117" t="n"/>
      <c r="L22" s="106">
        <f>IFERROR(IF(D22="","",IF(OR(H22="Ghosted",H22="Closed",H22="Withdrawn"),"CLOSED",TODAY()-D22)),"")</f>
        <v/>
      </c>
      <c r="M22" s="106" t="n"/>
      <c r="N22" s="106" t="n"/>
      <c r="O22" s="116" t="n"/>
      <c r="P22" s="108" t="n"/>
      <c r="Q22" s="108" t="n"/>
    </row>
    <row r="23" ht="19.5" customHeight="1" s="82">
      <c r="A23" s="118">
        <f>IF(B23&lt;&gt;"",ROW()-3,"")</f>
        <v/>
      </c>
      <c r="B23" s="119" t="n"/>
      <c r="C23" s="119" t="n"/>
      <c r="D23" s="120" t="n"/>
      <c r="E23" s="121">
        <f>IFERROR(IF(D23="","",D23-Dashboard!D9+1),"")</f>
        <v/>
      </c>
      <c r="F23" s="119" t="n"/>
      <c r="G23" s="119" t="n"/>
      <c r="H23" s="122" t="n"/>
      <c r="I23" s="120" t="n"/>
      <c r="J23" s="123" t="n"/>
      <c r="K23" s="120" t="n"/>
      <c r="L23" s="121">
        <f>IFERROR(IF(D23="","",IF(OR(H23="Ghosted",H23="Closed",H23="Withdrawn"),"CLOSED",TODAY()-D23)),"")</f>
        <v/>
      </c>
      <c r="M23" s="121" t="n"/>
      <c r="N23" s="121" t="n"/>
      <c r="O23" s="119" t="n"/>
      <c r="P23" s="123" t="n"/>
      <c r="Q23" s="123" t="n"/>
    </row>
    <row r="24" ht="19.5" customHeight="1" s="82">
      <c r="A24" s="115">
        <f>IF(B24&lt;&gt;"",ROW()-3,"")</f>
        <v/>
      </c>
      <c r="B24" s="116" t="n"/>
      <c r="C24" s="116" t="n"/>
      <c r="D24" s="117" t="n"/>
      <c r="E24" s="106">
        <f>IFERROR(IF(D24="","",D24-Dashboard!D9+1),"")</f>
        <v/>
      </c>
      <c r="F24" s="116" t="n"/>
      <c r="G24" s="116" t="n"/>
      <c r="H24" s="105" t="n"/>
      <c r="I24" s="117" t="n"/>
      <c r="J24" s="108" t="n"/>
      <c r="K24" s="117" t="n"/>
      <c r="L24" s="106">
        <f>IFERROR(IF(D24="","",IF(OR(H24="Ghosted",H24="Closed",H24="Withdrawn"),"CLOSED",TODAY()-D24)),"")</f>
        <v/>
      </c>
      <c r="M24" s="106" t="n"/>
      <c r="N24" s="106" t="n"/>
      <c r="O24" s="116" t="n"/>
      <c r="P24" s="108" t="n"/>
      <c r="Q24" s="108" t="n"/>
    </row>
    <row r="25" ht="19.5" customHeight="1" s="82">
      <c r="A25" s="118">
        <f>IF(B25&lt;&gt;"",ROW()-3,"")</f>
        <v/>
      </c>
      <c r="B25" s="119" t="n"/>
      <c r="C25" s="119" t="n"/>
      <c r="D25" s="120" t="n"/>
      <c r="E25" s="121">
        <f>IFERROR(IF(D25="","",D25-Dashboard!D9+1),"")</f>
        <v/>
      </c>
      <c r="F25" s="119" t="n"/>
      <c r="G25" s="119" t="n"/>
      <c r="H25" s="122" t="n"/>
      <c r="I25" s="120" t="n"/>
      <c r="J25" s="123" t="n"/>
      <c r="K25" s="120" t="n"/>
      <c r="L25" s="121">
        <f>IFERROR(IF(D25="","",IF(OR(H25="Ghosted",H25="Closed",H25="Withdrawn"),"CLOSED",TODAY()-D25)),"")</f>
        <v/>
      </c>
      <c r="M25" s="121" t="n"/>
      <c r="N25" s="121" t="n"/>
      <c r="O25" s="119" t="n"/>
      <c r="P25" s="123" t="n"/>
      <c r="Q25" s="123" t="n"/>
    </row>
    <row r="26" ht="19.5" customHeight="1" s="82">
      <c r="A26" s="115">
        <f>IF(B26&lt;&gt;"",ROW()-3,"")</f>
        <v/>
      </c>
      <c r="B26" s="116" t="n"/>
      <c r="C26" s="116" t="n"/>
      <c r="D26" s="117" t="n"/>
      <c r="E26" s="106">
        <f>IFERROR(IF(D26="","",D26-Dashboard!D9+1),"")</f>
        <v/>
      </c>
      <c r="F26" s="116" t="n"/>
      <c r="G26" s="116" t="n"/>
      <c r="H26" s="105" t="n"/>
      <c r="I26" s="117" t="n"/>
      <c r="J26" s="108" t="n"/>
      <c r="K26" s="117" t="n"/>
      <c r="L26" s="106">
        <f>IFERROR(IF(D26="","",IF(OR(H26="Ghosted",H26="Closed",H26="Withdrawn"),"CLOSED",TODAY()-D26)),"")</f>
        <v/>
      </c>
      <c r="M26" s="106" t="n"/>
      <c r="N26" s="106" t="n"/>
      <c r="O26" s="116" t="n"/>
      <c r="P26" s="108" t="n"/>
      <c r="Q26" s="108" t="n"/>
    </row>
    <row r="27" ht="19.5" customHeight="1" s="82">
      <c r="A27" s="118">
        <f>IF(B27&lt;&gt;"",ROW()-3,"")</f>
        <v/>
      </c>
      <c r="B27" s="119" t="n"/>
      <c r="C27" s="119" t="n"/>
      <c r="D27" s="120" t="n"/>
      <c r="E27" s="121">
        <f>IFERROR(IF(D27="","",D27-Dashboard!D9+1),"")</f>
        <v/>
      </c>
      <c r="F27" s="119" t="n"/>
      <c r="G27" s="119" t="n"/>
      <c r="H27" s="122" t="n"/>
      <c r="I27" s="120" t="n"/>
      <c r="J27" s="123" t="n"/>
      <c r="K27" s="120" t="n"/>
      <c r="L27" s="121">
        <f>IFERROR(IF(D27="","",IF(OR(H27="Ghosted",H27="Closed",H27="Withdrawn"),"CLOSED",TODAY()-D27)),"")</f>
        <v/>
      </c>
      <c r="M27" s="121" t="n"/>
      <c r="N27" s="121" t="n"/>
      <c r="O27" s="119" t="n"/>
      <c r="P27" s="123" t="n"/>
      <c r="Q27" s="123" t="n"/>
    </row>
    <row r="28" ht="19.5" customHeight="1" s="82">
      <c r="A28" s="115">
        <f>IF(B28&lt;&gt;"",ROW()-3,"")</f>
        <v/>
      </c>
      <c r="B28" s="116" t="n"/>
      <c r="C28" s="116" t="n"/>
      <c r="D28" s="117" t="n"/>
      <c r="E28" s="106">
        <f>IFERROR(IF(D28="","",D28-Dashboard!D9+1),"")</f>
        <v/>
      </c>
      <c r="F28" s="116" t="n"/>
      <c r="G28" s="116" t="n"/>
      <c r="H28" s="105" t="n"/>
      <c r="I28" s="117" t="n"/>
      <c r="J28" s="108" t="n"/>
      <c r="K28" s="117" t="n"/>
      <c r="L28" s="106">
        <f>IFERROR(IF(D28="","",IF(OR(H28="Ghosted",H28="Closed",H28="Withdrawn"),"CLOSED",TODAY()-D28)),"")</f>
        <v/>
      </c>
      <c r="M28" s="106" t="n"/>
      <c r="N28" s="106" t="n"/>
      <c r="O28" s="116" t="n"/>
      <c r="P28" s="108" t="n"/>
      <c r="Q28" s="108" t="n"/>
    </row>
    <row r="29" ht="19.5" customHeight="1" s="82">
      <c r="A29" s="118">
        <f>IF(B29&lt;&gt;"",ROW()-3,"")</f>
        <v/>
      </c>
      <c r="B29" s="119" t="n"/>
      <c r="C29" s="119" t="n"/>
      <c r="D29" s="120" t="n"/>
      <c r="E29" s="121">
        <f>IFERROR(IF(D29="","",D29-Dashboard!D9+1),"")</f>
        <v/>
      </c>
      <c r="F29" s="119" t="n"/>
      <c r="G29" s="119" t="n"/>
      <c r="H29" s="122" t="n"/>
      <c r="I29" s="120" t="n"/>
      <c r="J29" s="123" t="n"/>
      <c r="K29" s="120" t="n"/>
      <c r="L29" s="121">
        <f>IFERROR(IF(D29="","",IF(OR(H29="Ghosted",H29="Closed",H29="Withdrawn"),"CLOSED",TODAY()-D29)),"")</f>
        <v/>
      </c>
      <c r="M29" s="121" t="n"/>
      <c r="N29" s="121" t="n"/>
      <c r="O29" s="119" t="n"/>
      <c r="P29" s="123" t="n"/>
      <c r="Q29" s="123" t="n"/>
    </row>
    <row r="30" ht="19.5" customHeight="1" s="82">
      <c r="A30" s="115">
        <f>IF(B30&lt;&gt;"",ROW()-3,"")</f>
        <v/>
      </c>
      <c r="B30" s="116" t="n"/>
      <c r="C30" s="116" t="n"/>
      <c r="D30" s="117" t="n"/>
      <c r="E30" s="106">
        <f>IFERROR(IF(D30="","",D30-Dashboard!D9+1),"")</f>
        <v/>
      </c>
      <c r="F30" s="116" t="n"/>
      <c r="G30" s="116" t="n"/>
      <c r="H30" s="105" t="n"/>
      <c r="I30" s="117" t="n"/>
      <c r="J30" s="108" t="n"/>
      <c r="K30" s="117" t="n"/>
      <c r="L30" s="106">
        <f>IFERROR(IF(D30="","",IF(OR(H30="Ghosted",H30="Closed",H30="Withdrawn"),"CLOSED",TODAY()-D30)),"")</f>
        <v/>
      </c>
      <c r="M30" s="106" t="n"/>
      <c r="N30" s="106" t="n"/>
      <c r="O30" s="116" t="n"/>
      <c r="P30" s="108" t="n"/>
      <c r="Q30" s="108" t="n"/>
    </row>
    <row r="31" ht="19.5" customHeight="1" s="82">
      <c r="A31" s="118">
        <f>IF(B31&lt;&gt;"",ROW()-3,"")</f>
        <v/>
      </c>
      <c r="B31" s="119" t="n"/>
      <c r="C31" s="119" t="n"/>
      <c r="D31" s="120" t="n"/>
      <c r="E31" s="121">
        <f>IFERROR(IF(D31="","",D31-Dashboard!D9+1),"")</f>
        <v/>
      </c>
      <c r="F31" s="119" t="n"/>
      <c r="G31" s="119" t="n"/>
      <c r="H31" s="122" t="n"/>
      <c r="I31" s="120" t="n"/>
      <c r="J31" s="123" t="n"/>
      <c r="K31" s="120" t="n"/>
      <c r="L31" s="121">
        <f>IFERROR(IF(D31="","",IF(OR(H31="Ghosted",H31="Closed",H31="Withdrawn"),"CLOSED",TODAY()-D31)),"")</f>
        <v/>
      </c>
      <c r="M31" s="121" t="n"/>
      <c r="N31" s="121" t="n"/>
      <c r="O31" s="119" t="n"/>
      <c r="P31" s="123" t="n"/>
      <c r="Q31" s="123" t="n"/>
    </row>
    <row r="32" ht="19.5" customHeight="1" s="82">
      <c r="A32" s="115">
        <f>IF(B32&lt;&gt;"",ROW()-3,"")</f>
        <v/>
      </c>
      <c r="B32" s="116" t="n"/>
      <c r="C32" s="116" t="n"/>
      <c r="D32" s="117" t="n"/>
      <c r="E32" s="106">
        <f>IFERROR(IF(D32="","",D32-Dashboard!D9+1),"")</f>
        <v/>
      </c>
      <c r="F32" s="116" t="n"/>
      <c r="G32" s="116" t="n"/>
      <c r="H32" s="105" t="n"/>
      <c r="I32" s="117" t="n"/>
      <c r="J32" s="108" t="n"/>
      <c r="K32" s="117" t="n"/>
      <c r="L32" s="106">
        <f>IFERROR(IF(D32="","",IF(OR(H32="Ghosted",H32="Closed",H32="Withdrawn"),"CLOSED",TODAY()-D32)),"")</f>
        <v/>
      </c>
      <c r="M32" s="106" t="n"/>
      <c r="N32" s="106" t="n"/>
      <c r="O32" s="116" t="n"/>
      <c r="P32" s="108" t="n"/>
      <c r="Q32" s="108" t="n"/>
    </row>
    <row r="33" ht="19.5" customHeight="1" s="82">
      <c r="A33" s="118">
        <f>IF(B33&lt;&gt;"",ROW()-3,"")</f>
        <v/>
      </c>
      <c r="B33" s="119" t="n"/>
      <c r="C33" s="119" t="n"/>
      <c r="D33" s="120" t="n"/>
      <c r="E33" s="121">
        <f>IFERROR(IF(D33="","",D33-Dashboard!D9+1),"")</f>
        <v/>
      </c>
      <c r="F33" s="119" t="n"/>
      <c r="G33" s="119" t="n"/>
      <c r="H33" s="122" t="n"/>
      <c r="I33" s="120" t="n"/>
      <c r="J33" s="123" t="n"/>
      <c r="K33" s="120" t="n"/>
      <c r="L33" s="121">
        <f>IFERROR(IF(D33="","",IF(OR(H33="Ghosted",H33="Closed",H33="Withdrawn"),"CLOSED",TODAY()-D33)),"")</f>
        <v/>
      </c>
      <c r="M33" s="121" t="n"/>
      <c r="N33" s="121" t="n"/>
      <c r="O33" s="119" t="n"/>
      <c r="P33" s="123" t="n"/>
      <c r="Q33" s="123" t="n"/>
    </row>
    <row r="34" ht="19.5" customHeight="1" s="82">
      <c r="A34" s="115">
        <f>IF(B34&lt;&gt;"",ROW()-3,"")</f>
        <v/>
      </c>
      <c r="B34" s="116" t="n"/>
      <c r="C34" s="116" t="n"/>
      <c r="D34" s="117" t="n"/>
      <c r="E34" s="106">
        <f>IFERROR(IF(D34="","",D34-Dashboard!D9+1),"")</f>
        <v/>
      </c>
      <c r="F34" s="116" t="n"/>
      <c r="G34" s="116" t="n"/>
      <c r="H34" s="105" t="n"/>
      <c r="I34" s="117" t="n"/>
      <c r="J34" s="108" t="n"/>
      <c r="K34" s="117" t="n"/>
      <c r="L34" s="106">
        <f>IFERROR(IF(D34="","",IF(OR(H34="Ghosted",H34="Closed",H34="Withdrawn"),"CLOSED",TODAY()-D34)),"")</f>
        <v/>
      </c>
      <c r="M34" s="106" t="n"/>
      <c r="N34" s="106" t="n"/>
      <c r="O34" s="116" t="n"/>
      <c r="P34" s="108" t="n"/>
      <c r="Q34" s="108" t="n"/>
    </row>
    <row r="35" ht="19.5" customHeight="1" s="82">
      <c r="A35" s="118">
        <f>IF(B35&lt;&gt;"",ROW()-3,"")</f>
        <v/>
      </c>
      <c r="B35" s="119" t="n"/>
      <c r="C35" s="119" t="n"/>
      <c r="D35" s="120" t="n"/>
      <c r="E35" s="121">
        <f>IFERROR(IF(D35="","",D35-Dashboard!D9+1),"")</f>
        <v/>
      </c>
      <c r="F35" s="119" t="n"/>
      <c r="G35" s="119" t="n"/>
      <c r="H35" s="122" t="n"/>
      <c r="I35" s="120" t="n"/>
      <c r="J35" s="123" t="n"/>
      <c r="K35" s="120" t="n"/>
      <c r="L35" s="121">
        <f>IFERROR(IF(D35="","",IF(OR(H35="Ghosted",H35="Closed",H35="Withdrawn"),"CLOSED",TODAY()-D35)),"")</f>
        <v/>
      </c>
      <c r="M35" s="121" t="n"/>
      <c r="N35" s="121" t="n"/>
      <c r="O35" s="119" t="n"/>
      <c r="P35" s="123" t="n"/>
      <c r="Q35" s="123" t="n"/>
    </row>
    <row r="36" ht="19.5" customHeight="1" s="82">
      <c r="A36" s="115">
        <f>IF(B36&lt;&gt;"",ROW()-3,"")</f>
        <v/>
      </c>
      <c r="B36" s="116" t="n"/>
      <c r="C36" s="116" t="n"/>
      <c r="D36" s="117" t="n"/>
      <c r="E36" s="106">
        <f>IFERROR(IF(D36="","",D36-Dashboard!D9+1),"")</f>
        <v/>
      </c>
      <c r="F36" s="116" t="n"/>
      <c r="G36" s="116" t="n"/>
      <c r="H36" s="105" t="n"/>
      <c r="I36" s="117" t="n"/>
      <c r="J36" s="108" t="n"/>
      <c r="K36" s="117" t="n"/>
      <c r="L36" s="106">
        <f>IFERROR(IF(D36="","",IF(OR(H36="Ghosted",H36="Closed",H36="Withdrawn"),"CLOSED",TODAY()-D36)),"")</f>
        <v/>
      </c>
      <c r="M36" s="106" t="n"/>
      <c r="N36" s="106" t="n"/>
      <c r="O36" s="116" t="n"/>
      <c r="P36" s="108" t="n"/>
      <c r="Q36" s="108" t="n"/>
    </row>
    <row r="37" ht="19.5" customHeight="1" s="82">
      <c r="A37" s="118">
        <f>IF(B37&lt;&gt;"",ROW()-3,"")</f>
        <v/>
      </c>
      <c r="B37" s="119" t="n"/>
      <c r="C37" s="119" t="n"/>
      <c r="D37" s="120" t="n"/>
      <c r="E37" s="121">
        <f>IFERROR(IF(D37="","",D37-Dashboard!D9+1),"")</f>
        <v/>
      </c>
      <c r="F37" s="119" t="n"/>
      <c r="G37" s="119" t="n"/>
      <c r="H37" s="122" t="n"/>
      <c r="I37" s="120" t="n"/>
      <c r="J37" s="123" t="n"/>
      <c r="K37" s="120" t="n"/>
      <c r="L37" s="121">
        <f>IFERROR(IF(D37="","",IF(OR(H37="Ghosted",H37="Closed",H37="Withdrawn"),"CLOSED",TODAY()-D37)),"")</f>
        <v/>
      </c>
      <c r="M37" s="121" t="n"/>
      <c r="N37" s="121" t="n"/>
      <c r="O37" s="119" t="n"/>
      <c r="P37" s="123" t="n"/>
      <c r="Q37" s="123" t="n"/>
    </row>
    <row r="38" ht="19.5" customHeight="1" s="82">
      <c r="A38" s="115">
        <f>IF(B38&lt;&gt;"",ROW()-3,"")</f>
        <v/>
      </c>
      <c r="B38" s="116" t="n"/>
      <c r="C38" s="116" t="n"/>
      <c r="D38" s="117" t="n"/>
      <c r="E38" s="106">
        <f>IFERROR(IF(D38="","",D38-Dashboard!D9+1),"")</f>
        <v/>
      </c>
      <c r="F38" s="116" t="n"/>
      <c r="G38" s="116" t="n"/>
      <c r="H38" s="105" t="n"/>
      <c r="I38" s="117" t="n"/>
      <c r="J38" s="108" t="n"/>
      <c r="K38" s="117" t="n"/>
      <c r="L38" s="106">
        <f>IFERROR(IF(D38="","",IF(OR(H38="Ghosted",H38="Closed",H38="Withdrawn"),"CLOSED",TODAY()-D38)),"")</f>
        <v/>
      </c>
      <c r="M38" s="106" t="n"/>
      <c r="N38" s="106" t="n"/>
      <c r="O38" s="116" t="n"/>
      <c r="P38" s="108" t="n"/>
      <c r="Q38" s="108" t="n"/>
    </row>
    <row r="39" ht="19.5" customHeight="1" s="82">
      <c r="A39" s="118">
        <f>IF(B39&lt;&gt;"",ROW()-3,"")</f>
        <v/>
      </c>
      <c r="B39" s="119" t="n"/>
      <c r="C39" s="119" t="n"/>
      <c r="D39" s="120" t="n"/>
      <c r="E39" s="121">
        <f>IFERROR(IF(D39="","",D39-Dashboard!D9+1),"")</f>
        <v/>
      </c>
      <c r="F39" s="119" t="n"/>
      <c r="G39" s="119" t="n"/>
      <c r="H39" s="122" t="n"/>
      <c r="I39" s="120" t="n"/>
      <c r="J39" s="123" t="n"/>
      <c r="K39" s="120" t="n"/>
      <c r="L39" s="121">
        <f>IFERROR(IF(D39="","",IF(OR(H39="Ghosted",H39="Closed",H39="Withdrawn"),"CLOSED",TODAY()-D39)),"")</f>
        <v/>
      </c>
      <c r="M39" s="121" t="n"/>
      <c r="N39" s="121" t="n"/>
      <c r="O39" s="119" t="n"/>
      <c r="P39" s="123" t="n"/>
      <c r="Q39" s="123" t="n"/>
    </row>
    <row r="40" ht="19.5" customHeight="1" s="82">
      <c r="A40" s="115">
        <f>IF(B40&lt;&gt;"",ROW()-3,"")</f>
        <v/>
      </c>
      <c r="B40" s="116" t="n"/>
      <c r="C40" s="116" t="n"/>
      <c r="D40" s="117" t="n"/>
      <c r="E40" s="106">
        <f>IFERROR(IF(D40="","",D40-Dashboard!D9+1),"")</f>
        <v/>
      </c>
      <c r="F40" s="116" t="n"/>
      <c r="G40" s="116" t="n"/>
      <c r="H40" s="105" t="n"/>
      <c r="I40" s="117" t="n"/>
      <c r="J40" s="108" t="n"/>
      <c r="K40" s="117" t="n"/>
      <c r="L40" s="106">
        <f>IFERROR(IF(D40="","",IF(OR(H40="Ghosted",H40="Closed",H40="Withdrawn"),"CLOSED",TODAY()-D40)),"")</f>
        <v/>
      </c>
      <c r="M40" s="106" t="n"/>
      <c r="N40" s="106" t="n"/>
      <c r="O40" s="116" t="n"/>
      <c r="P40" s="108" t="n"/>
      <c r="Q40" s="108" t="n"/>
    </row>
    <row r="41" ht="19.5" customHeight="1" s="82">
      <c r="A41" s="118">
        <f>IF(B41&lt;&gt;"",ROW()-3,"")</f>
        <v/>
      </c>
      <c r="B41" s="119" t="n"/>
      <c r="C41" s="119" t="n"/>
      <c r="D41" s="120" t="n"/>
      <c r="E41" s="121">
        <f>IFERROR(IF(D41="","",D41-Dashboard!D9+1),"")</f>
        <v/>
      </c>
      <c r="F41" s="119" t="n"/>
      <c r="G41" s="119" t="n"/>
      <c r="H41" s="122" t="n"/>
      <c r="I41" s="120" t="n"/>
      <c r="J41" s="123" t="n"/>
      <c r="K41" s="120" t="n"/>
      <c r="L41" s="121">
        <f>IFERROR(IF(D41="","",IF(OR(H41="Ghosted",H41="Closed",H41="Withdrawn"),"CLOSED",TODAY()-D41)),"")</f>
        <v/>
      </c>
      <c r="M41" s="121" t="n"/>
      <c r="N41" s="121" t="n"/>
      <c r="O41" s="119" t="n"/>
      <c r="P41" s="123" t="n"/>
      <c r="Q41" s="123" t="n"/>
    </row>
    <row r="42" ht="19.5" customHeight="1" s="82">
      <c r="A42" s="115">
        <f>IF(B42&lt;&gt;"",ROW()-3,"")</f>
        <v/>
      </c>
      <c r="B42" s="116" t="n"/>
      <c r="C42" s="116" t="n"/>
      <c r="D42" s="117" t="n"/>
      <c r="E42" s="106">
        <f>IFERROR(IF(D42="","",D42-Dashboard!D9+1),"")</f>
        <v/>
      </c>
      <c r="F42" s="116" t="n"/>
      <c r="G42" s="116" t="n"/>
      <c r="H42" s="105" t="n"/>
      <c r="I42" s="117" t="n"/>
      <c r="J42" s="108" t="n"/>
      <c r="K42" s="117" t="n"/>
      <c r="L42" s="106">
        <f>IFERROR(IF(D42="","",IF(OR(H42="Ghosted",H42="Closed",H42="Withdrawn"),"CLOSED",TODAY()-D42)),"")</f>
        <v/>
      </c>
      <c r="M42" s="106" t="n"/>
      <c r="N42" s="106" t="n"/>
      <c r="O42" s="116" t="n"/>
      <c r="P42" s="108" t="n"/>
      <c r="Q42" s="108" t="n"/>
    </row>
    <row r="43" ht="19.5" customHeight="1" s="82">
      <c r="A43" s="118">
        <f>IF(B43&lt;&gt;"",ROW()-3,"")</f>
        <v/>
      </c>
      <c r="B43" s="119" t="n"/>
      <c r="C43" s="119" t="n"/>
      <c r="D43" s="120" t="n"/>
      <c r="E43" s="121">
        <f>IFERROR(IF(D43="","",D43-Dashboard!D9+1),"")</f>
        <v/>
      </c>
      <c r="F43" s="119" t="n"/>
      <c r="G43" s="119" t="n"/>
      <c r="H43" s="122" t="n"/>
      <c r="I43" s="120" t="n"/>
      <c r="J43" s="123" t="n"/>
      <c r="K43" s="120" t="n"/>
      <c r="L43" s="121">
        <f>IFERROR(IF(D43="","",IF(OR(H43="Ghosted",H43="Closed",H43="Withdrawn"),"CLOSED",TODAY()-D43)),"")</f>
        <v/>
      </c>
      <c r="M43" s="121" t="n"/>
      <c r="N43" s="121" t="n"/>
      <c r="O43" s="119" t="n"/>
      <c r="P43" s="123" t="n"/>
      <c r="Q43" s="123" t="n"/>
    </row>
    <row r="44" ht="19.5" customHeight="1" s="82">
      <c r="A44" s="115">
        <f>IF(B44&lt;&gt;"",ROW()-3,"")</f>
        <v/>
      </c>
      <c r="B44" s="116" t="n"/>
      <c r="C44" s="116" t="n"/>
      <c r="D44" s="117" t="n"/>
      <c r="E44" s="106">
        <f>IFERROR(IF(D44="","",D44-Dashboard!D9+1),"")</f>
        <v/>
      </c>
      <c r="F44" s="116" t="n"/>
      <c r="G44" s="116" t="n"/>
      <c r="H44" s="105" t="n"/>
      <c r="I44" s="117" t="n"/>
      <c r="J44" s="108" t="n"/>
      <c r="K44" s="117" t="n"/>
      <c r="L44" s="106">
        <f>IFERROR(IF(D44="","",IF(OR(H44="Ghosted",H44="Closed",H44="Withdrawn"),"CLOSED",TODAY()-D44)),"")</f>
        <v/>
      </c>
      <c r="M44" s="106" t="n"/>
      <c r="N44" s="106" t="n"/>
      <c r="O44" s="116" t="n"/>
      <c r="P44" s="108" t="n"/>
      <c r="Q44" s="108" t="n"/>
    </row>
    <row r="45" ht="19.5" customHeight="1" s="82">
      <c r="A45" s="118">
        <f>IF(B45&lt;&gt;"",ROW()-3,"")</f>
        <v/>
      </c>
      <c r="B45" s="119" t="n"/>
      <c r="C45" s="119" t="n"/>
      <c r="D45" s="120" t="n"/>
      <c r="E45" s="121">
        <f>IFERROR(IF(D45="","",D45-Dashboard!D9+1),"")</f>
        <v/>
      </c>
      <c r="F45" s="119" t="n"/>
      <c r="G45" s="119" t="n"/>
      <c r="H45" s="122" t="n"/>
      <c r="I45" s="120" t="n"/>
      <c r="J45" s="123" t="n"/>
      <c r="K45" s="120" t="n"/>
      <c r="L45" s="121">
        <f>IFERROR(IF(D45="","",IF(OR(H45="Ghosted",H45="Closed",H45="Withdrawn"),"CLOSED",TODAY()-D45)),"")</f>
        <v/>
      </c>
      <c r="M45" s="121" t="n"/>
      <c r="N45" s="121" t="n"/>
      <c r="O45" s="119" t="n"/>
      <c r="P45" s="123" t="n"/>
      <c r="Q45" s="123" t="n"/>
    </row>
    <row r="46" ht="19.5" customHeight="1" s="82">
      <c r="A46" s="115">
        <f>IF(B46&lt;&gt;"",ROW()-3,"")</f>
        <v/>
      </c>
      <c r="B46" s="116" t="n"/>
      <c r="C46" s="116" t="n"/>
      <c r="D46" s="117" t="n"/>
      <c r="E46" s="106">
        <f>IFERROR(IF(D46="","",D46-Dashboard!D9+1),"")</f>
        <v/>
      </c>
      <c r="F46" s="116" t="n"/>
      <c r="G46" s="116" t="n"/>
      <c r="H46" s="105" t="n"/>
      <c r="I46" s="117" t="n"/>
      <c r="J46" s="108" t="n"/>
      <c r="K46" s="117" t="n"/>
      <c r="L46" s="106">
        <f>IFERROR(IF(D46="","",IF(OR(H46="Ghosted",H46="Closed",H46="Withdrawn"),"CLOSED",TODAY()-D46)),"")</f>
        <v/>
      </c>
      <c r="M46" s="106" t="n"/>
      <c r="N46" s="106" t="n"/>
      <c r="O46" s="116" t="n"/>
      <c r="P46" s="108" t="n"/>
      <c r="Q46" s="108" t="n"/>
    </row>
    <row r="47" ht="19.5" customHeight="1" s="82">
      <c r="A47" s="118">
        <f>IF(B47&lt;&gt;"",ROW()-3,"")</f>
        <v/>
      </c>
      <c r="B47" s="119" t="n"/>
      <c r="C47" s="119" t="n"/>
      <c r="D47" s="120" t="n"/>
      <c r="E47" s="121">
        <f>IFERROR(IF(D47="","",D47-Dashboard!D9+1),"")</f>
        <v/>
      </c>
      <c r="F47" s="119" t="n"/>
      <c r="G47" s="119" t="n"/>
      <c r="H47" s="122" t="n"/>
      <c r="I47" s="120" t="n"/>
      <c r="J47" s="123" t="n"/>
      <c r="K47" s="120" t="n"/>
      <c r="L47" s="121">
        <f>IFERROR(IF(D47="","",IF(OR(H47="Ghosted",H47="Closed",H47="Withdrawn"),"CLOSED",TODAY()-D47)),"")</f>
        <v/>
      </c>
      <c r="M47" s="121" t="n"/>
      <c r="N47" s="121" t="n"/>
      <c r="O47" s="119" t="n"/>
      <c r="P47" s="123" t="n"/>
      <c r="Q47" s="123" t="n"/>
    </row>
    <row r="48" ht="19.5" customHeight="1" s="82">
      <c r="A48" s="115">
        <f>IF(B48&lt;&gt;"",ROW()-3,"")</f>
        <v/>
      </c>
      <c r="B48" s="116" t="n"/>
      <c r="C48" s="116" t="n"/>
      <c r="D48" s="117" t="n"/>
      <c r="E48" s="106">
        <f>IFERROR(IF(D48="","",D48-Dashboard!D9+1),"")</f>
        <v/>
      </c>
      <c r="F48" s="116" t="n"/>
      <c r="G48" s="116" t="n"/>
      <c r="H48" s="105" t="n"/>
      <c r="I48" s="117" t="n"/>
      <c r="J48" s="108" t="n"/>
      <c r="K48" s="117" t="n"/>
      <c r="L48" s="106">
        <f>IFERROR(IF(D48="","",IF(OR(H48="Ghosted",H48="Closed",H48="Withdrawn"),"CLOSED",TODAY()-D48)),"")</f>
        <v/>
      </c>
      <c r="M48" s="106" t="n"/>
      <c r="N48" s="106" t="n"/>
      <c r="O48" s="116" t="n"/>
      <c r="P48" s="108" t="n"/>
      <c r="Q48" s="108" t="n"/>
    </row>
    <row r="49" ht="19.5" customHeight="1" s="82">
      <c r="A49" s="118">
        <f>IF(B49&lt;&gt;"",ROW()-3,"")</f>
        <v/>
      </c>
      <c r="B49" s="119" t="n"/>
      <c r="C49" s="119" t="n"/>
      <c r="D49" s="120" t="n"/>
      <c r="E49" s="121">
        <f>IFERROR(IF(D49="","",D49-Dashboard!D9+1),"")</f>
        <v/>
      </c>
      <c r="F49" s="119" t="n"/>
      <c r="G49" s="119" t="n"/>
      <c r="H49" s="122" t="n"/>
      <c r="I49" s="120" t="n"/>
      <c r="J49" s="123" t="n"/>
      <c r="K49" s="120" t="n"/>
      <c r="L49" s="121">
        <f>IFERROR(IF(D49="","",IF(OR(H49="Ghosted",H49="Closed",H49="Withdrawn"),"CLOSED",TODAY()-D49)),"")</f>
        <v/>
      </c>
      <c r="M49" s="121" t="n"/>
      <c r="N49" s="121" t="n"/>
      <c r="O49" s="119" t="n"/>
      <c r="P49" s="123" t="n"/>
      <c r="Q49" s="123" t="n"/>
    </row>
    <row r="50" ht="19.5" customHeight="1" s="82">
      <c r="A50" s="115">
        <f>IF(B50&lt;&gt;"",ROW()-3,"")</f>
        <v/>
      </c>
      <c r="B50" s="116" t="n"/>
      <c r="C50" s="116" t="n"/>
      <c r="D50" s="117" t="n"/>
      <c r="E50" s="106">
        <f>IFERROR(IF(D50="","",D50-Dashboard!D9+1),"")</f>
        <v/>
      </c>
      <c r="F50" s="116" t="n"/>
      <c r="G50" s="116" t="n"/>
      <c r="H50" s="105" t="n"/>
      <c r="I50" s="117" t="n"/>
      <c r="J50" s="108" t="n"/>
      <c r="K50" s="117" t="n"/>
      <c r="L50" s="106">
        <f>IFERROR(IF(D50="","",IF(OR(H50="Ghosted",H50="Closed",H50="Withdrawn"),"CLOSED",TODAY()-D50)),"")</f>
        <v/>
      </c>
      <c r="M50" s="106" t="n"/>
      <c r="N50" s="106" t="n"/>
      <c r="O50" s="116" t="n"/>
      <c r="P50" s="108" t="n"/>
      <c r="Q50" s="108" t="n"/>
    </row>
    <row r="51" ht="19.5" customHeight="1" s="82">
      <c r="A51" s="118">
        <f>IF(B51&lt;&gt;"",ROW()-3,"")</f>
        <v/>
      </c>
      <c r="B51" s="119" t="n"/>
      <c r="C51" s="119" t="n"/>
      <c r="D51" s="120" t="n"/>
      <c r="E51" s="121">
        <f>IFERROR(IF(D51="","",D51-Dashboard!D9+1),"")</f>
        <v/>
      </c>
      <c r="F51" s="119" t="n"/>
      <c r="G51" s="119" t="n"/>
      <c r="H51" s="122" t="n"/>
      <c r="I51" s="120" t="n"/>
      <c r="J51" s="123" t="n"/>
      <c r="K51" s="120" t="n"/>
      <c r="L51" s="121">
        <f>IFERROR(IF(D51="","",IF(OR(H51="Ghosted",H51="Closed",H51="Withdrawn"),"CLOSED",TODAY()-D51)),"")</f>
        <v/>
      </c>
      <c r="M51" s="121" t="n"/>
      <c r="N51" s="121" t="n"/>
      <c r="O51" s="119" t="n"/>
      <c r="P51" s="123" t="n"/>
      <c r="Q51" s="123" t="n"/>
    </row>
    <row r="52" ht="19.5" customHeight="1" s="82">
      <c r="A52" s="115">
        <f>IF(B52&lt;&gt;"",ROW()-3,"")</f>
        <v/>
      </c>
      <c r="B52" s="116" t="n"/>
      <c r="C52" s="116" t="n"/>
      <c r="D52" s="117" t="n"/>
      <c r="E52" s="106">
        <f>IFERROR(IF(D52="","",D52-Dashboard!D9+1),"")</f>
        <v/>
      </c>
      <c r="F52" s="116" t="n"/>
      <c r="G52" s="116" t="n"/>
      <c r="H52" s="105" t="n"/>
      <c r="I52" s="117" t="n"/>
      <c r="J52" s="108" t="n"/>
      <c r="K52" s="117" t="n"/>
      <c r="L52" s="106">
        <f>IFERROR(IF(D52="","",IF(OR(H52="Ghosted",H52="Closed",H52="Withdrawn"),"CLOSED",TODAY()-D52)),"")</f>
        <v/>
      </c>
      <c r="M52" s="106" t="n"/>
      <c r="N52" s="106" t="n"/>
      <c r="O52" s="116" t="n"/>
      <c r="P52" s="108" t="n"/>
      <c r="Q52" s="108" t="n"/>
    </row>
    <row r="53" ht="19.5" customHeight="1" s="82">
      <c r="A53" s="118">
        <f>IF(B53&lt;&gt;"",ROW()-3,"")</f>
        <v/>
      </c>
      <c r="B53" s="119" t="n"/>
      <c r="C53" s="119" t="n"/>
      <c r="D53" s="120" t="n"/>
      <c r="E53" s="121">
        <f>IFERROR(IF(D53="","",D53-Dashboard!D9+1),"")</f>
        <v/>
      </c>
      <c r="F53" s="119" t="n"/>
      <c r="G53" s="119" t="n"/>
      <c r="H53" s="122" t="n"/>
      <c r="I53" s="120" t="n"/>
      <c r="J53" s="123" t="n"/>
      <c r="K53" s="120" t="n"/>
      <c r="L53" s="121">
        <f>IFERROR(IF(D53="","",IF(OR(H53="Ghosted",H53="Closed",H53="Withdrawn"),"CLOSED",TODAY()-D53)),"")</f>
        <v/>
      </c>
      <c r="M53" s="121" t="n"/>
      <c r="N53" s="121" t="n"/>
      <c r="O53" s="119" t="n"/>
      <c r="P53" s="123" t="n"/>
      <c r="Q53" s="123" t="n"/>
    </row>
    <row r="54" ht="19.5" customHeight="1" s="82">
      <c r="A54" s="115">
        <f>IF(B54&lt;&gt;"",ROW()-3,"")</f>
        <v/>
      </c>
      <c r="B54" s="116" t="n"/>
      <c r="C54" s="116" t="n"/>
      <c r="D54" s="117" t="n"/>
      <c r="E54" s="106">
        <f>IFERROR(IF(D54="","",D54-Dashboard!D9+1),"")</f>
        <v/>
      </c>
      <c r="F54" s="116" t="n"/>
      <c r="G54" s="116" t="n"/>
      <c r="H54" s="105" t="n"/>
      <c r="I54" s="117" t="n"/>
      <c r="J54" s="108" t="n"/>
      <c r="K54" s="117" t="n"/>
      <c r="L54" s="106">
        <f>IFERROR(IF(D54="","",IF(OR(H54="Ghosted",H54="Closed",H54="Withdrawn"),"CLOSED",TODAY()-D54)),"")</f>
        <v/>
      </c>
      <c r="M54" s="106" t="n"/>
      <c r="N54" s="106" t="n"/>
      <c r="O54" s="116" t="n"/>
      <c r="P54" s="108" t="n"/>
      <c r="Q54" s="108" t="n"/>
    </row>
    <row r="55" ht="19.5" customHeight="1" s="82">
      <c r="A55" s="118">
        <f>IF(B55&lt;&gt;"",ROW()-3,"")</f>
        <v/>
      </c>
      <c r="B55" s="119" t="n"/>
      <c r="C55" s="119" t="n"/>
      <c r="D55" s="120" t="n"/>
      <c r="E55" s="121">
        <f>IFERROR(IF(D55="","",D55-Dashboard!D9+1),"")</f>
        <v/>
      </c>
      <c r="F55" s="119" t="n"/>
      <c r="G55" s="119" t="n"/>
      <c r="H55" s="122" t="n"/>
      <c r="I55" s="120" t="n"/>
      <c r="J55" s="123" t="n"/>
      <c r="K55" s="120" t="n"/>
      <c r="L55" s="121">
        <f>IFERROR(IF(D55="","",IF(OR(H55="Ghosted",H55="Closed",H55="Withdrawn"),"CLOSED",TODAY()-D55)),"")</f>
        <v/>
      </c>
      <c r="M55" s="121" t="n"/>
      <c r="N55" s="121" t="n"/>
      <c r="O55" s="119" t="n"/>
      <c r="P55" s="123" t="n"/>
      <c r="Q55" s="123" t="n"/>
    </row>
    <row r="56" ht="19.5" customHeight="1" s="82">
      <c r="A56" s="115">
        <f>IF(B56&lt;&gt;"",ROW()-3,"")</f>
        <v/>
      </c>
      <c r="B56" s="116" t="n"/>
      <c r="C56" s="116" t="n"/>
      <c r="D56" s="117" t="n"/>
      <c r="E56" s="106">
        <f>IFERROR(IF(D56="","",D56-Dashboard!D9+1),"")</f>
        <v/>
      </c>
      <c r="F56" s="116" t="n"/>
      <c r="G56" s="116" t="n"/>
      <c r="H56" s="105" t="n"/>
      <c r="I56" s="117" t="n"/>
      <c r="J56" s="108" t="n"/>
      <c r="K56" s="117" t="n"/>
      <c r="L56" s="106">
        <f>IFERROR(IF(D56="","",IF(OR(H56="Ghosted",H56="Closed",H56="Withdrawn"),"CLOSED",TODAY()-D56)),"")</f>
        <v/>
      </c>
      <c r="M56" s="106" t="n"/>
      <c r="N56" s="106" t="n"/>
      <c r="O56" s="116" t="n"/>
      <c r="P56" s="108" t="n"/>
      <c r="Q56" s="108" t="n"/>
    </row>
    <row r="57" ht="19.5" customHeight="1" s="82">
      <c r="A57" s="118">
        <f>IF(B57&lt;&gt;"",ROW()-3,"")</f>
        <v/>
      </c>
      <c r="B57" s="119" t="n"/>
      <c r="C57" s="119" t="n"/>
      <c r="D57" s="120" t="n"/>
      <c r="E57" s="121">
        <f>IFERROR(IF(D57="","",D57-Dashboard!D9+1),"")</f>
        <v/>
      </c>
      <c r="F57" s="119" t="n"/>
      <c r="G57" s="119" t="n"/>
      <c r="H57" s="122" t="n"/>
      <c r="I57" s="120" t="n"/>
      <c r="J57" s="123" t="n"/>
      <c r="K57" s="120" t="n"/>
      <c r="L57" s="121">
        <f>IFERROR(IF(D57="","",IF(OR(H57="Ghosted",H57="Closed",H57="Withdrawn"),"CLOSED",TODAY()-D57)),"")</f>
        <v/>
      </c>
      <c r="M57" s="121" t="n"/>
      <c r="N57" s="121" t="n"/>
      <c r="O57" s="119" t="n"/>
      <c r="P57" s="123" t="n"/>
      <c r="Q57" s="123" t="n"/>
    </row>
    <row r="58" ht="19.5" customHeight="1" s="82">
      <c r="A58" s="115">
        <f>IF(B58&lt;&gt;"",ROW()-3,"")</f>
        <v/>
      </c>
      <c r="B58" s="116" t="n"/>
      <c r="C58" s="116" t="n"/>
      <c r="D58" s="117" t="n"/>
      <c r="E58" s="106">
        <f>IFERROR(IF(D58="","",D58-Dashboard!D9+1),"")</f>
        <v/>
      </c>
      <c r="F58" s="116" t="n"/>
      <c r="G58" s="116" t="n"/>
      <c r="H58" s="105" t="n"/>
      <c r="I58" s="117" t="n"/>
      <c r="J58" s="108" t="n"/>
      <c r="K58" s="117" t="n"/>
      <c r="L58" s="106">
        <f>IFERROR(IF(D58="","",IF(OR(H58="Ghosted",H58="Closed",H58="Withdrawn"),"CLOSED",TODAY()-D58)),"")</f>
        <v/>
      </c>
      <c r="M58" s="106" t="n"/>
      <c r="N58" s="106" t="n"/>
      <c r="O58" s="116" t="n"/>
      <c r="P58" s="108" t="n"/>
      <c r="Q58" s="108" t="n"/>
    </row>
    <row r="59" ht="19.5" customHeight="1" s="82">
      <c r="A59" s="118">
        <f>IF(B59&lt;&gt;"",ROW()-3,"")</f>
        <v/>
      </c>
      <c r="B59" s="119" t="n"/>
      <c r="C59" s="119" t="n"/>
      <c r="D59" s="120" t="n"/>
      <c r="E59" s="121">
        <f>IFERROR(IF(D59="","",D59-Dashboard!D9+1),"")</f>
        <v/>
      </c>
      <c r="F59" s="119" t="n"/>
      <c r="G59" s="119" t="n"/>
      <c r="H59" s="122" t="n"/>
      <c r="I59" s="120" t="n"/>
      <c r="J59" s="123" t="n"/>
      <c r="K59" s="120" t="n"/>
      <c r="L59" s="121">
        <f>IFERROR(IF(D59="","",IF(OR(H59="Ghosted",H59="Closed",H59="Withdrawn"),"CLOSED",TODAY()-D59)),"")</f>
        <v/>
      </c>
      <c r="M59" s="121" t="n"/>
      <c r="N59" s="121" t="n"/>
      <c r="O59" s="119" t="n"/>
      <c r="P59" s="123" t="n"/>
      <c r="Q59" s="123" t="n"/>
    </row>
    <row r="60" ht="19.5" customHeight="1" s="82">
      <c r="A60" s="115">
        <f>IF(B60&lt;&gt;"",ROW()-3,"")</f>
        <v/>
      </c>
      <c r="B60" s="116" t="n"/>
      <c r="C60" s="116" t="n"/>
      <c r="D60" s="117" t="n"/>
      <c r="E60" s="106">
        <f>IFERROR(IF(D60="","",D60-Dashboard!D9+1),"")</f>
        <v/>
      </c>
      <c r="F60" s="116" t="n"/>
      <c r="G60" s="116" t="n"/>
      <c r="H60" s="105" t="n"/>
      <c r="I60" s="117" t="n"/>
      <c r="J60" s="108" t="n"/>
      <c r="K60" s="117" t="n"/>
      <c r="L60" s="106">
        <f>IFERROR(IF(D60="","",IF(OR(H60="Ghosted",H60="Closed",H60="Withdrawn"),"CLOSED",TODAY()-D60)),"")</f>
        <v/>
      </c>
      <c r="M60" s="106" t="n"/>
      <c r="N60" s="106" t="n"/>
      <c r="O60" s="116" t="n"/>
      <c r="P60" s="108" t="n"/>
      <c r="Q60" s="108" t="n"/>
    </row>
    <row r="61" ht="19.5" customHeight="1" s="82">
      <c r="A61" s="118">
        <f>IF(B61&lt;&gt;"",ROW()-3,"")</f>
        <v/>
      </c>
      <c r="B61" s="119" t="n"/>
      <c r="C61" s="119" t="n"/>
      <c r="D61" s="120" t="n"/>
      <c r="E61" s="121">
        <f>IFERROR(IF(D61="","",D61-Dashboard!D9+1),"")</f>
        <v/>
      </c>
      <c r="F61" s="119" t="n"/>
      <c r="G61" s="119" t="n"/>
      <c r="H61" s="122" t="n"/>
      <c r="I61" s="120" t="n"/>
      <c r="J61" s="123" t="n"/>
      <c r="K61" s="120" t="n"/>
      <c r="L61" s="121">
        <f>IFERROR(IF(D61="","",IF(OR(H61="Ghosted",H61="Closed",H61="Withdrawn"),"CLOSED",TODAY()-D61)),"")</f>
        <v/>
      </c>
      <c r="M61" s="121" t="n"/>
      <c r="N61" s="121" t="n"/>
      <c r="O61" s="119" t="n"/>
      <c r="P61" s="123" t="n"/>
      <c r="Q61" s="123" t="n"/>
    </row>
    <row r="62" ht="19.5" customHeight="1" s="82">
      <c r="A62" s="115">
        <f>IF(B62&lt;&gt;"",ROW()-3,"")</f>
        <v/>
      </c>
      <c r="B62" s="116" t="n"/>
      <c r="C62" s="116" t="n"/>
      <c r="D62" s="117" t="n"/>
      <c r="E62" s="106">
        <f>IFERROR(IF(D62="","",D62-Dashboard!D9+1),"")</f>
        <v/>
      </c>
      <c r="F62" s="116" t="n"/>
      <c r="G62" s="116" t="n"/>
      <c r="H62" s="105" t="n"/>
      <c r="I62" s="117" t="n"/>
      <c r="J62" s="108" t="n"/>
      <c r="K62" s="117" t="n"/>
      <c r="L62" s="106">
        <f>IFERROR(IF(D62="","",IF(OR(H62="Ghosted",H62="Closed",H62="Withdrawn"),"CLOSED",TODAY()-D62)),"")</f>
        <v/>
      </c>
      <c r="M62" s="106" t="n"/>
      <c r="N62" s="106" t="n"/>
      <c r="O62" s="116" t="n"/>
      <c r="P62" s="108" t="n"/>
      <c r="Q62" s="108" t="n"/>
    </row>
    <row r="63" ht="19.5" customHeight="1" s="82">
      <c r="A63" s="118">
        <f>IF(B63&lt;&gt;"",ROW()-3,"")</f>
        <v/>
      </c>
      <c r="B63" s="119" t="n"/>
      <c r="C63" s="119" t="n"/>
      <c r="D63" s="120" t="n"/>
      <c r="E63" s="121">
        <f>IFERROR(IF(D63="","",D63-Dashboard!D9+1),"")</f>
        <v/>
      </c>
      <c r="F63" s="119" t="n"/>
      <c r="G63" s="119" t="n"/>
      <c r="H63" s="122" t="n"/>
      <c r="I63" s="120" t="n"/>
      <c r="J63" s="123" t="n"/>
      <c r="K63" s="120" t="n"/>
      <c r="L63" s="121">
        <f>IFERROR(IF(D63="","",IF(OR(H63="Ghosted",H63="Closed",H63="Withdrawn"),"CLOSED",TODAY()-D63)),"")</f>
        <v/>
      </c>
      <c r="M63" s="121" t="n"/>
      <c r="N63" s="121" t="n"/>
      <c r="O63" s="119" t="n"/>
      <c r="P63" s="123" t="n"/>
      <c r="Q63" s="123" t="n"/>
    </row>
    <row r="64" ht="19.5" customHeight="1" s="82">
      <c r="A64" s="115">
        <f>IF(B64&lt;&gt;"",ROW()-3,"")</f>
        <v/>
      </c>
      <c r="B64" s="116" t="n"/>
      <c r="C64" s="116" t="n"/>
      <c r="D64" s="117" t="n"/>
      <c r="E64" s="106">
        <f>IFERROR(IF(D64="","",D64-Dashboard!D9+1),"")</f>
        <v/>
      </c>
      <c r="F64" s="116" t="n"/>
      <c r="G64" s="116" t="n"/>
      <c r="H64" s="105" t="n"/>
      <c r="I64" s="117" t="n"/>
      <c r="J64" s="108" t="n"/>
      <c r="K64" s="117" t="n"/>
      <c r="L64" s="106">
        <f>IFERROR(IF(D64="","",IF(OR(H64="Ghosted",H64="Closed",H64="Withdrawn"),"CLOSED",TODAY()-D64)),"")</f>
        <v/>
      </c>
      <c r="M64" s="106" t="n"/>
      <c r="N64" s="106" t="n"/>
      <c r="O64" s="116" t="n"/>
      <c r="P64" s="108" t="n"/>
      <c r="Q64" s="108" t="n"/>
    </row>
    <row r="65" ht="19.5" customHeight="1" s="82">
      <c r="A65" s="118">
        <f>IF(B65&lt;&gt;"",ROW()-3,"")</f>
        <v/>
      </c>
      <c r="B65" s="119" t="n"/>
      <c r="C65" s="119" t="n"/>
      <c r="D65" s="120" t="n"/>
      <c r="E65" s="121">
        <f>IFERROR(IF(D65="","",D65-Dashboard!D9+1),"")</f>
        <v/>
      </c>
      <c r="F65" s="119" t="n"/>
      <c r="G65" s="119" t="n"/>
      <c r="H65" s="122" t="n"/>
      <c r="I65" s="120" t="n"/>
      <c r="J65" s="123" t="n"/>
      <c r="K65" s="120" t="n"/>
      <c r="L65" s="121">
        <f>IFERROR(IF(D65="","",IF(OR(H65="Ghosted",H65="Closed",H65="Withdrawn"),"CLOSED",TODAY()-D65)),"")</f>
        <v/>
      </c>
      <c r="M65" s="121" t="n"/>
      <c r="N65" s="121" t="n"/>
      <c r="O65" s="119" t="n"/>
      <c r="P65" s="123" t="n"/>
      <c r="Q65" s="123" t="n"/>
    </row>
    <row r="66" ht="19.5" customHeight="1" s="82">
      <c r="A66" s="115">
        <f>IF(B66&lt;&gt;"",ROW()-3,"")</f>
        <v/>
      </c>
      <c r="B66" s="116" t="n"/>
      <c r="C66" s="116" t="n"/>
      <c r="D66" s="117" t="n"/>
      <c r="E66" s="106">
        <f>IFERROR(IF(D66="","",D66-Dashboard!D9+1),"")</f>
        <v/>
      </c>
      <c r="F66" s="116" t="n"/>
      <c r="G66" s="116" t="n"/>
      <c r="H66" s="105" t="n"/>
      <c r="I66" s="117" t="n"/>
      <c r="J66" s="108" t="n"/>
      <c r="K66" s="117" t="n"/>
      <c r="L66" s="106">
        <f>IFERROR(IF(D66="","",IF(OR(H66="Ghosted",H66="Closed",H66="Withdrawn"),"CLOSED",TODAY()-D66)),"")</f>
        <v/>
      </c>
      <c r="M66" s="106" t="n"/>
      <c r="N66" s="106" t="n"/>
      <c r="O66" s="116" t="n"/>
      <c r="P66" s="108" t="n"/>
      <c r="Q66" s="108" t="n"/>
    </row>
    <row r="67" ht="19.5" customHeight="1" s="82">
      <c r="A67" s="118">
        <f>IF(B67&lt;&gt;"",ROW()-3,"")</f>
        <v/>
      </c>
      <c r="B67" s="119" t="n"/>
      <c r="C67" s="119" t="n"/>
      <c r="D67" s="120" t="n"/>
      <c r="E67" s="121">
        <f>IFERROR(IF(D67="","",D67-Dashboard!D9+1),"")</f>
        <v/>
      </c>
      <c r="F67" s="119" t="n"/>
      <c r="G67" s="119" t="n"/>
      <c r="H67" s="122" t="n"/>
      <c r="I67" s="120" t="n"/>
      <c r="J67" s="123" t="n"/>
      <c r="K67" s="120" t="n"/>
      <c r="L67" s="121">
        <f>IFERROR(IF(D67="","",IF(OR(H67="Ghosted",H67="Closed",H67="Withdrawn"),"CLOSED",TODAY()-D67)),"")</f>
        <v/>
      </c>
      <c r="M67" s="121" t="n"/>
      <c r="N67" s="121" t="n"/>
      <c r="O67" s="119" t="n"/>
      <c r="P67" s="123" t="n"/>
      <c r="Q67" s="123" t="n"/>
    </row>
    <row r="68" ht="19.5" customHeight="1" s="82">
      <c r="A68" s="115">
        <f>IF(B68&lt;&gt;"",ROW()-3,"")</f>
        <v/>
      </c>
      <c r="B68" s="116" t="n"/>
      <c r="C68" s="116" t="n"/>
      <c r="D68" s="117" t="n"/>
      <c r="E68" s="106">
        <f>IFERROR(IF(D68="","",D68-Dashboard!D9+1),"")</f>
        <v/>
      </c>
      <c r="F68" s="116" t="n"/>
      <c r="G68" s="116" t="n"/>
      <c r="H68" s="105" t="n"/>
      <c r="I68" s="117" t="n"/>
      <c r="J68" s="108" t="n"/>
      <c r="K68" s="117" t="n"/>
      <c r="L68" s="106">
        <f>IFERROR(IF(D68="","",IF(OR(H68="Ghosted",H68="Closed",H68="Withdrawn"),"CLOSED",TODAY()-D68)),"")</f>
        <v/>
      </c>
      <c r="M68" s="106" t="n"/>
      <c r="N68" s="106" t="n"/>
      <c r="O68" s="116" t="n"/>
      <c r="P68" s="108" t="n"/>
      <c r="Q68" s="108" t="n"/>
    </row>
    <row r="69" ht="19.5" customHeight="1" s="82">
      <c r="A69" s="118">
        <f>IF(B69&lt;&gt;"",ROW()-3,"")</f>
        <v/>
      </c>
      <c r="B69" s="119" t="n"/>
      <c r="C69" s="119" t="n"/>
      <c r="D69" s="120" t="n"/>
      <c r="E69" s="121">
        <f>IFERROR(IF(D69="","",D69-Dashboard!D9+1),"")</f>
        <v/>
      </c>
      <c r="F69" s="119" t="n"/>
      <c r="G69" s="119" t="n"/>
      <c r="H69" s="122" t="n"/>
      <c r="I69" s="120" t="n"/>
      <c r="J69" s="123" t="n"/>
      <c r="K69" s="120" t="n"/>
      <c r="L69" s="121">
        <f>IFERROR(IF(D69="","",IF(OR(H69="Ghosted",H69="Closed",H69="Withdrawn"),"CLOSED",TODAY()-D69)),"")</f>
        <v/>
      </c>
      <c r="M69" s="121" t="n"/>
      <c r="N69" s="121" t="n"/>
      <c r="O69" s="119" t="n"/>
      <c r="P69" s="123" t="n"/>
      <c r="Q69" s="123" t="n"/>
    </row>
    <row r="70" ht="19.5" customHeight="1" s="82">
      <c r="A70" s="115">
        <f>IF(B70&lt;&gt;"",ROW()-3,"")</f>
        <v/>
      </c>
      <c r="B70" s="116" t="n"/>
      <c r="C70" s="116" t="n"/>
      <c r="D70" s="117" t="n"/>
      <c r="E70" s="106">
        <f>IFERROR(IF(D70="","",D70-Dashboard!D9+1),"")</f>
        <v/>
      </c>
      <c r="F70" s="116" t="n"/>
      <c r="G70" s="116" t="n"/>
      <c r="H70" s="105" t="n"/>
      <c r="I70" s="117" t="n"/>
      <c r="J70" s="108" t="n"/>
      <c r="K70" s="117" t="n"/>
      <c r="L70" s="106">
        <f>IFERROR(IF(D70="","",IF(OR(H70="Ghosted",H70="Closed",H70="Withdrawn"),"CLOSED",TODAY()-D70)),"")</f>
        <v/>
      </c>
      <c r="M70" s="106" t="n"/>
      <c r="N70" s="106" t="n"/>
      <c r="O70" s="116" t="n"/>
      <c r="P70" s="108" t="n"/>
      <c r="Q70" s="108" t="n"/>
    </row>
    <row r="71" ht="19.5" customHeight="1" s="82">
      <c r="A71" s="118">
        <f>IF(B71&lt;&gt;"",ROW()-3,"")</f>
        <v/>
      </c>
      <c r="B71" s="119" t="n"/>
      <c r="C71" s="119" t="n"/>
      <c r="D71" s="120" t="n"/>
      <c r="E71" s="121">
        <f>IFERROR(IF(D71="","",D71-Dashboard!D9+1),"")</f>
        <v/>
      </c>
      <c r="F71" s="119" t="n"/>
      <c r="G71" s="119" t="n"/>
      <c r="H71" s="122" t="n"/>
      <c r="I71" s="120" t="n"/>
      <c r="J71" s="123" t="n"/>
      <c r="K71" s="120" t="n"/>
      <c r="L71" s="121">
        <f>IFERROR(IF(D71="","",IF(OR(H71="Ghosted",H71="Closed",H71="Withdrawn"),"CLOSED",TODAY()-D71)),"")</f>
        <v/>
      </c>
      <c r="M71" s="121" t="n"/>
      <c r="N71" s="121" t="n"/>
      <c r="O71" s="119" t="n"/>
      <c r="P71" s="123" t="n"/>
      <c r="Q71" s="123" t="n"/>
    </row>
    <row r="72" ht="19.5" customHeight="1" s="82">
      <c r="A72" s="115">
        <f>IF(B72&lt;&gt;"",ROW()-3,"")</f>
        <v/>
      </c>
      <c r="B72" s="116" t="n"/>
      <c r="C72" s="116" t="n"/>
      <c r="D72" s="117" t="n"/>
      <c r="E72" s="106">
        <f>IFERROR(IF(D72="","",D72-Dashboard!D9+1),"")</f>
        <v/>
      </c>
      <c r="F72" s="116" t="n"/>
      <c r="G72" s="116" t="n"/>
      <c r="H72" s="105" t="n"/>
      <c r="I72" s="117" t="n"/>
      <c r="J72" s="108" t="n"/>
      <c r="K72" s="117" t="n"/>
      <c r="L72" s="106">
        <f>IFERROR(IF(D72="","",IF(OR(H72="Ghosted",H72="Closed",H72="Withdrawn"),"CLOSED",TODAY()-D72)),"")</f>
        <v/>
      </c>
      <c r="M72" s="106" t="n"/>
      <c r="N72" s="106" t="n"/>
      <c r="O72" s="116" t="n"/>
      <c r="P72" s="108" t="n"/>
      <c r="Q72" s="108" t="n"/>
    </row>
    <row r="73" ht="19.5" customHeight="1" s="82">
      <c r="A73" s="118">
        <f>IF(B73&lt;&gt;"",ROW()-3,"")</f>
        <v/>
      </c>
      <c r="B73" s="119" t="n"/>
      <c r="C73" s="119" t="n"/>
      <c r="D73" s="120" t="n"/>
      <c r="E73" s="121">
        <f>IFERROR(IF(D73="","",D73-Dashboard!D9+1),"")</f>
        <v/>
      </c>
      <c r="F73" s="119" t="n"/>
      <c r="G73" s="119" t="n"/>
      <c r="H73" s="122" t="n"/>
      <c r="I73" s="120" t="n"/>
      <c r="J73" s="123" t="n"/>
      <c r="K73" s="120" t="n"/>
      <c r="L73" s="121">
        <f>IFERROR(IF(D73="","",IF(OR(H73="Ghosted",H73="Closed",H73="Withdrawn"),"CLOSED",TODAY()-D73)),"")</f>
        <v/>
      </c>
      <c r="M73" s="121" t="n"/>
      <c r="N73" s="121" t="n"/>
      <c r="O73" s="119" t="n"/>
      <c r="P73" s="123" t="n"/>
      <c r="Q73" s="123" t="n"/>
    </row>
    <row r="74" ht="19.5" customHeight="1" s="82">
      <c r="A74" s="115">
        <f>IF(B74&lt;&gt;"",ROW()-3,"")</f>
        <v/>
      </c>
      <c r="B74" s="116" t="n"/>
      <c r="C74" s="116" t="n"/>
      <c r="D74" s="117" t="n"/>
      <c r="E74" s="106">
        <f>IFERROR(IF(D74="","",D74-Dashboard!D9+1),"")</f>
        <v/>
      </c>
      <c r="F74" s="116" t="n"/>
      <c r="G74" s="116" t="n"/>
      <c r="H74" s="105" t="n"/>
      <c r="I74" s="117" t="n"/>
      <c r="J74" s="108" t="n"/>
      <c r="K74" s="117" t="n"/>
      <c r="L74" s="106">
        <f>IFERROR(IF(D74="","",IF(OR(H74="Ghosted",H74="Closed",H74="Withdrawn"),"CLOSED",TODAY()-D74)),"")</f>
        <v/>
      </c>
      <c r="M74" s="106" t="n"/>
      <c r="N74" s="106" t="n"/>
      <c r="O74" s="116" t="n"/>
      <c r="P74" s="108" t="n"/>
      <c r="Q74" s="108" t="n"/>
    </row>
    <row r="75" ht="19.5" customHeight="1" s="82">
      <c r="A75" s="118">
        <f>IF(B75&lt;&gt;"",ROW()-3,"")</f>
        <v/>
      </c>
      <c r="B75" s="119" t="n"/>
      <c r="C75" s="119" t="n"/>
      <c r="D75" s="120" t="n"/>
      <c r="E75" s="121">
        <f>IFERROR(IF(D75="","",D75-Dashboard!D9+1),"")</f>
        <v/>
      </c>
      <c r="F75" s="119" t="n"/>
      <c r="G75" s="119" t="n"/>
      <c r="H75" s="122" t="n"/>
      <c r="I75" s="120" t="n"/>
      <c r="J75" s="123" t="n"/>
      <c r="K75" s="120" t="n"/>
      <c r="L75" s="121">
        <f>IFERROR(IF(D75="","",IF(OR(H75="Ghosted",H75="Closed",H75="Withdrawn"),"CLOSED",TODAY()-D75)),"")</f>
        <v/>
      </c>
      <c r="M75" s="121" t="n"/>
      <c r="N75" s="121" t="n"/>
      <c r="O75" s="119" t="n"/>
      <c r="P75" s="123" t="n"/>
      <c r="Q75" s="123" t="n"/>
    </row>
    <row r="76" ht="19.5" customHeight="1" s="82">
      <c r="A76" s="115">
        <f>IF(B76&lt;&gt;"",ROW()-3,"")</f>
        <v/>
      </c>
      <c r="B76" s="116" t="n"/>
      <c r="C76" s="116" t="n"/>
      <c r="D76" s="117" t="n"/>
      <c r="E76" s="106">
        <f>IFERROR(IF(D76="","",D76-Dashboard!D9+1),"")</f>
        <v/>
      </c>
      <c r="F76" s="116" t="n"/>
      <c r="G76" s="116" t="n"/>
      <c r="H76" s="105" t="n"/>
      <c r="I76" s="117" t="n"/>
      <c r="J76" s="108" t="n"/>
      <c r="K76" s="117" t="n"/>
      <c r="L76" s="106">
        <f>IFERROR(IF(D76="","",IF(OR(H76="Ghosted",H76="Closed",H76="Withdrawn"),"CLOSED",TODAY()-D76)),"")</f>
        <v/>
      </c>
      <c r="M76" s="106" t="n"/>
      <c r="N76" s="106" t="n"/>
      <c r="O76" s="116" t="n"/>
      <c r="P76" s="108" t="n"/>
      <c r="Q76" s="108" t="n"/>
    </row>
    <row r="77" ht="19.5" customHeight="1" s="82">
      <c r="A77" s="118">
        <f>IF(B77&lt;&gt;"",ROW()-3,"")</f>
        <v/>
      </c>
      <c r="B77" s="119" t="n"/>
      <c r="C77" s="119" t="n"/>
      <c r="D77" s="120" t="n"/>
      <c r="E77" s="121">
        <f>IFERROR(IF(D77="","",D77-Dashboard!D9+1),"")</f>
        <v/>
      </c>
      <c r="F77" s="119" t="n"/>
      <c r="G77" s="119" t="n"/>
      <c r="H77" s="122" t="n"/>
      <c r="I77" s="120" t="n"/>
      <c r="J77" s="123" t="n"/>
      <c r="K77" s="120" t="n"/>
      <c r="L77" s="121">
        <f>IFERROR(IF(D77="","",IF(OR(H77="Ghosted",H77="Closed",H77="Withdrawn"),"CLOSED",TODAY()-D77)),"")</f>
        <v/>
      </c>
      <c r="M77" s="121" t="n"/>
      <c r="N77" s="121" t="n"/>
      <c r="O77" s="119" t="n"/>
      <c r="P77" s="123" t="n"/>
      <c r="Q77" s="123" t="n"/>
    </row>
    <row r="78" ht="19.5" customHeight="1" s="82">
      <c r="A78" s="115">
        <f>IF(B78&lt;&gt;"",ROW()-3,"")</f>
        <v/>
      </c>
      <c r="B78" s="116" t="n"/>
      <c r="C78" s="116" t="n"/>
      <c r="D78" s="117" t="n"/>
      <c r="E78" s="106">
        <f>IFERROR(IF(D78="","",D78-Dashboard!D9+1),"")</f>
        <v/>
      </c>
      <c r="F78" s="116" t="n"/>
      <c r="G78" s="116" t="n"/>
      <c r="H78" s="105" t="n"/>
      <c r="I78" s="117" t="n"/>
      <c r="J78" s="108" t="n"/>
      <c r="K78" s="117" t="n"/>
      <c r="L78" s="106">
        <f>IFERROR(IF(D78="","",IF(OR(H78="Ghosted",H78="Closed",H78="Withdrawn"),"CLOSED",TODAY()-D78)),"")</f>
        <v/>
      </c>
      <c r="M78" s="106" t="n"/>
      <c r="N78" s="106" t="n"/>
      <c r="O78" s="116" t="n"/>
      <c r="P78" s="108" t="n"/>
      <c r="Q78" s="108" t="n"/>
    </row>
    <row r="79" ht="19.5" customHeight="1" s="82">
      <c r="A79" s="118">
        <f>IF(B79&lt;&gt;"",ROW()-3,"")</f>
        <v/>
      </c>
      <c r="B79" s="119" t="n"/>
      <c r="C79" s="119" t="n"/>
      <c r="D79" s="120" t="n"/>
      <c r="E79" s="121">
        <f>IFERROR(IF(D79="","",D79-Dashboard!D9+1),"")</f>
        <v/>
      </c>
      <c r="F79" s="119" t="n"/>
      <c r="G79" s="119" t="n"/>
      <c r="H79" s="122" t="n"/>
      <c r="I79" s="120" t="n"/>
      <c r="J79" s="123" t="n"/>
      <c r="K79" s="120" t="n"/>
      <c r="L79" s="121">
        <f>IFERROR(IF(D79="","",IF(OR(H79="Ghosted",H79="Closed",H79="Withdrawn"),"CLOSED",TODAY()-D79)),"")</f>
        <v/>
      </c>
      <c r="M79" s="121" t="n"/>
      <c r="N79" s="121" t="n"/>
      <c r="O79" s="119" t="n"/>
      <c r="P79" s="123" t="n"/>
      <c r="Q79" s="123" t="n"/>
    </row>
    <row r="80" ht="19.5" customHeight="1" s="82">
      <c r="A80" s="115">
        <f>IF(B80&lt;&gt;"",ROW()-3,"")</f>
        <v/>
      </c>
      <c r="B80" s="116" t="n"/>
      <c r="C80" s="116" t="n"/>
      <c r="D80" s="117" t="n"/>
      <c r="E80" s="106">
        <f>IFERROR(IF(D80="","",D80-Dashboard!D9+1),"")</f>
        <v/>
      </c>
      <c r="F80" s="116" t="n"/>
      <c r="G80" s="116" t="n"/>
      <c r="H80" s="105" t="n"/>
      <c r="I80" s="117" t="n"/>
      <c r="J80" s="108" t="n"/>
      <c r="K80" s="117" t="n"/>
      <c r="L80" s="106">
        <f>IFERROR(IF(D80="","",IF(OR(H80="Ghosted",H80="Closed",H80="Withdrawn"),"CLOSED",TODAY()-D80)),"")</f>
        <v/>
      </c>
      <c r="M80" s="106" t="n"/>
      <c r="N80" s="106" t="n"/>
      <c r="O80" s="116" t="n"/>
      <c r="P80" s="108" t="n"/>
      <c r="Q80" s="108" t="n"/>
    </row>
    <row r="81" ht="19.5" customHeight="1" s="82">
      <c r="A81" s="118">
        <f>IF(B81&lt;&gt;"",ROW()-3,"")</f>
        <v/>
      </c>
      <c r="B81" s="119" t="n"/>
      <c r="C81" s="119" t="n"/>
      <c r="D81" s="120" t="n"/>
      <c r="E81" s="121">
        <f>IFERROR(IF(D81="","",D81-Dashboard!D9+1),"")</f>
        <v/>
      </c>
      <c r="F81" s="119" t="n"/>
      <c r="G81" s="119" t="n"/>
      <c r="H81" s="122" t="n"/>
      <c r="I81" s="120" t="n"/>
      <c r="J81" s="123" t="n"/>
      <c r="K81" s="120" t="n"/>
      <c r="L81" s="121">
        <f>IFERROR(IF(D81="","",IF(OR(H81="Ghosted",H81="Closed",H81="Withdrawn"),"CLOSED",TODAY()-D81)),"")</f>
        <v/>
      </c>
      <c r="M81" s="121" t="n"/>
      <c r="N81" s="121" t="n"/>
      <c r="O81" s="119" t="n"/>
      <c r="P81" s="123" t="n"/>
      <c r="Q81" s="123" t="n"/>
    </row>
    <row r="82" ht="19.5" customHeight="1" s="82">
      <c r="A82" s="115">
        <f>IF(B82&lt;&gt;"",ROW()-3,"")</f>
        <v/>
      </c>
      <c r="B82" s="116" t="n"/>
      <c r="C82" s="116" t="n"/>
      <c r="D82" s="117" t="n"/>
      <c r="E82" s="106">
        <f>IFERROR(IF(D82="","",D82-Dashboard!D9+1),"")</f>
        <v/>
      </c>
      <c r="F82" s="116" t="n"/>
      <c r="G82" s="116" t="n"/>
      <c r="H82" s="105" t="n"/>
      <c r="I82" s="117" t="n"/>
      <c r="J82" s="108" t="n"/>
      <c r="K82" s="117" t="n"/>
      <c r="L82" s="106">
        <f>IFERROR(IF(D82="","",IF(OR(H82="Ghosted",H82="Closed",H82="Withdrawn"),"CLOSED",TODAY()-D82)),"")</f>
        <v/>
      </c>
      <c r="M82" s="106" t="n"/>
      <c r="N82" s="106" t="n"/>
      <c r="O82" s="116" t="n"/>
      <c r="P82" s="108" t="n"/>
      <c r="Q82" s="108" t="n"/>
    </row>
    <row r="83" ht="19.5" customHeight="1" s="82">
      <c r="A83" s="118">
        <f>IF(B83&lt;&gt;"",ROW()-3,"")</f>
        <v/>
      </c>
      <c r="B83" s="119" t="n"/>
      <c r="C83" s="119" t="n"/>
      <c r="D83" s="120" t="n"/>
      <c r="E83" s="121">
        <f>IFERROR(IF(D83="","",D83-Dashboard!D9+1),"")</f>
        <v/>
      </c>
      <c r="F83" s="119" t="n"/>
      <c r="G83" s="119" t="n"/>
      <c r="H83" s="122" t="n"/>
      <c r="I83" s="120" t="n"/>
      <c r="J83" s="123" t="n"/>
      <c r="K83" s="120" t="n"/>
      <c r="L83" s="121">
        <f>IFERROR(IF(D83="","",IF(OR(H83="Ghosted",H83="Closed",H83="Withdrawn"),"CLOSED",TODAY()-D83)),"")</f>
        <v/>
      </c>
      <c r="M83" s="121" t="n"/>
      <c r="N83" s="121" t="n"/>
      <c r="O83" s="119" t="n"/>
      <c r="P83" s="123" t="n"/>
      <c r="Q83" s="123" t="n"/>
    </row>
    <row r="84" ht="19.5" customHeight="1" s="82">
      <c r="A84" s="115">
        <f>IF(B84&lt;&gt;"",ROW()-3,"")</f>
        <v/>
      </c>
      <c r="B84" s="116" t="n"/>
      <c r="C84" s="116" t="n"/>
      <c r="D84" s="117" t="n"/>
      <c r="E84" s="106">
        <f>IFERROR(IF(D84="","",D84-Dashboard!D9+1),"")</f>
        <v/>
      </c>
      <c r="F84" s="116" t="n"/>
      <c r="G84" s="116" t="n"/>
      <c r="H84" s="105" t="n"/>
      <c r="I84" s="117" t="n"/>
      <c r="J84" s="108" t="n"/>
      <c r="K84" s="117" t="n"/>
      <c r="L84" s="106">
        <f>IFERROR(IF(D84="","",IF(OR(H84="Ghosted",H84="Closed",H84="Withdrawn"),"CLOSED",TODAY()-D84)),"")</f>
        <v/>
      </c>
      <c r="M84" s="106" t="n"/>
      <c r="N84" s="106" t="n"/>
      <c r="O84" s="116" t="n"/>
      <c r="P84" s="108" t="n"/>
      <c r="Q84" s="108" t="n"/>
    </row>
    <row r="85" ht="19.5" customHeight="1" s="82">
      <c r="A85" s="118">
        <f>IF(B85&lt;&gt;"",ROW()-3,"")</f>
        <v/>
      </c>
      <c r="B85" s="119" t="n"/>
      <c r="C85" s="119" t="n"/>
      <c r="D85" s="120" t="n"/>
      <c r="E85" s="121">
        <f>IFERROR(IF(D85="","",D85-Dashboard!D9+1),"")</f>
        <v/>
      </c>
      <c r="F85" s="119" t="n"/>
      <c r="G85" s="119" t="n"/>
      <c r="H85" s="122" t="n"/>
      <c r="I85" s="120" t="n"/>
      <c r="J85" s="123" t="n"/>
      <c r="K85" s="120" t="n"/>
      <c r="L85" s="121">
        <f>IFERROR(IF(D85="","",IF(OR(H85="Ghosted",H85="Closed",H85="Withdrawn"),"CLOSED",TODAY()-D85)),"")</f>
        <v/>
      </c>
      <c r="M85" s="121" t="n"/>
      <c r="N85" s="121" t="n"/>
      <c r="O85" s="119" t="n"/>
      <c r="P85" s="123" t="n"/>
      <c r="Q85" s="123" t="n"/>
    </row>
    <row r="86" ht="19.5" customHeight="1" s="82">
      <c r="A86" s="115">
        <f>IF(B86&lt;&gt;"",ROW()-3,"")</f>
        <v/>
      </c>
      <c r="B86" s="116" t="n"/>
      <c r="C86" s="116" t="n"/>
      <c r="D86" s="117" t="n"/>
      <c r="E86" s="106">
        <f>IFERROR(IF(D86="","",D86-Dashboard!D9+1),"")</f>
        <v/>
      </c>
      <c r="F86" s="116" t="n"/>
      <c r="G86" s="116" t="n"/>
      <c r="H86" s="105" t="n"/>
      <c r="I86" s="117" t="n"/>
      <c r="J86" s="108" t="n"/>
      <c r="K86" s="117" t="n"/>
      <c r="L86" s="106">
        <f>IFERROR(IF(D86="","",IF(OR(H86="Ghosted",H86="Closed",H86="Withdrawn"),"CLOSED",TODAY()-D86)),"")</f>
        <v/>
      </c>
      <c r="M86" s="106" t="n"/>
      <c r="N86" s="106" t="n"/>
      <c r="O86" s="116" t="n"/>
      <c r="P86" s="108" t="n"/>
      <c r="Q86" s="108" t="n"/>
    </row>
    <row r="87" ht="19.5" customHeight="1" s="82">
      <c r="A87" s="118">
        <f>IF(B87&lt;&gt;"",ROW()-3,"")</f>
        <v/>
      </c>
      <c r="B87" s="119" t="n"/>
      <c r="C87" s="119" t="n"/>
      <c r="D87" s="120" t="n"/>
      <c r="E87" s="121">
        <f>IFERROR(IF(D87="","",D87-Dashboard!D9+1),"")</f>
        <v/>
      </c>
      <c r="F87" s="119" t="n"/>
      <c r="G87" s="119" t="n"/>
      <c r="H87" s="122" t="n"/>
      <c r="I87" s="120" t="n"/>
      <c r="J87" s="123" t="n"/>
      <c r="K87" s="120" t="n"/>
      <c r="L87" s="121">
        <f>IFERROR(IF(D87="","",IF(OR(H87="Ghosted",H87="Closed",H87="Withdrawn"),"CLOSED",TODAY()-D87)),"")</f>
        <v/>
      </c>
      <c r="M87" s="121" t="n"/>
      <c r="N87" s="121" t="n"/>
      <c r="O87" s="119" t="n"/>
      <c r="P87" s="123" t="n"/>
      <c r="Q87" s="123" t="n"/>
    </row>
    <row r="88" ht="19.5" customHeight="1" s="82">
      <c r="A88" s="115">
        <f>IF(B88&lt;&gt;"",ROW()-3,"")</f>
        <v/>
      </c>
      <c r="B88" s="116" t="n"/>
      <c r="C88" s="116" t="n"/>
      <c r="D88" s="117" t="n"/>
      <c r="E88" s="106">
        <f>IFERROR(IF(D88="","",D88-Dashboard!D9+1),"")</f>
        <v/>
      </c>
      <c r="F88" s="116" t="n"/>
      <c r="G88" s="116" t="n"/>
      <c r="H88" s="105" t="n"/>
      <c r="I88" s="117" t="n"/>
      <c r="J88" s="108" t="n"/>
      <c r="K88" s="117" t="n"/>
      <c r="L88" s="106">
        <f>IFERROR(IF(D88="","",IF(OR(H88="Ghosted",H88="Closed",H88="Withdrawn"),"CLOSED",TODAY()-D88)),"")</f>
        <v/>
      </c>
      <c r="M88" s="106" t="n"/>
      <c r="N88" s="106" t="n"/>
      <c r="O88" s="116" t="n"/>
      <c r="P88" s="108" t="n"/>
      <c r="Q88" s="108" t="n"/>
    </row>
    <row r="89" ht="19.5" customHeight="1" s="82">
      <c r="A89" s="118">
        <f>IF(B89&lt;&gt;"",ROW()-3,"")</f>
        <v/>
      </c>
      <c r="B89" s="119" t="n"/>
      <c r="C89" s="119" t="n"/>
      <c r="D89" s="120" t="n"/>
      <c r="E89" s="121">
        <f>IFERROR(IF(D89="","",D89-Dashboard!D9+1),"")</f>
        <v/>
      </c>
      <c r="F89" s="119" t="n"/>
      <c r="G89" s="119" t="n"/>
      <c r="H89" s="122" t="n"/>
      <c r="I89" s="120" t="n"/>
      <c r="J89" s="123" t="n"/>
      <c r="K89" s="120" t="n"/>
      <c r="L89" s="121">
        <f>IFERROR(IF(D89="","",IF(OR(H89="Ghosted",H89="Closed",H89="Withdrawn"),"CLOSED",TODAY()-D89)),"")</f>
        <v/>
      </c>
      <c r="M89" s="121" t="n"/>
      <c r="N89" s="121" t="n"/>
      <c r="O89" s="119" t="n"/>
      <c r="P89" s="123" t="n"/>
      <c r="Q89" s="123" t="n"/>
    </row>
    <row r="90" ht="19.5" customHeight="1" s="82">
      <c r="A90" s="115">
        <f>IF(B90&lt;&gt;"",ROW()-3,"")</f>
        <v/>
      </c>
      <c r="B90" s="116" t="n"/>
      <c r="C90" s="116" t="n"/>
      <c r="D90" s="117" t="n"/>
      <c r="E90" s="106">
        <f>IFERROR(IF(D90="","",D90-Dashboard!D9+1),"")</f>
        <v/>
      </c>
      <c r="F90" s="116" t="n"/>
      <c r="G90" s="116" t="n"/>
      <c r="H90" s="105" t="n"/>
      <c r="I90" s="117" t="n"/>
      <c r="J90" s="108" t="n"/>
      <c r="K90" s="117" t="n"/>
      <c r="L90" s="106">
        <f>IFERROR(IF(D90="","",IF(OR(H90="Ghosted",H90="Closed",H90="Withdrawn"),"CLOSED",TODAY()-D90)),"")</f>
        <v/>
      </c>
      <c r="M90" s="106" t="n"/>
      <c r="N90" s="106" t="n"/>
      <c r="O90" s="116" t="n"/>
      <c r="P90" s="108" t="n"/>
      <c r="Q90" s="108" t="n"/>
    </row>
    <row r="91" ht="19.5" customHeight="1" s="82">
      <c r="A91" s="118">
        <f>IF(B91&lt;&gt;"",ROW()-3,"")</f>
        <v/>
      </c>
      <c r="B91" s="119" t="n"/>
      <c r="C91" s="119" t="n"/>
      <c r="D91" s="120" t="n"/>
      <c r="E91" s="121">
        <f>IFERROR(IF(D91="","",D91-Dashboard!D9+1),"")</f>
        <v/>
      </c>
      <c r="F91" s="119" t="n"/>
      <c r="G91" s="119" t="n"/>
      <c r="H91" s="122" t="n"/>
      <c r="I91" s="120" t="n"/>
      <c r="J91" s="123" t="n"/>
      <c r="K91" s="120" t="n"/>
      <c r="L91" s="121">
        <f>IFERROR(IF(D91="","",IF(OR(H91="Ghosted",H91="Closed",H91="Withdrawn"),"CLOSED",TODAY()-D91)),"")</f>
        <v/>
      </c>
      <c r="M91" s="121" t="n"/>
      <c r="N91" s="121" t="n"/>
      <c r="O91" s="119" t="n"/>
      <c r="P91" s="123" t="n"/>
      <c r="Q91" s="123" t="n"/>
    </row>
    <row r="92" ht="19.5" customHeight="1" s="82">
      <c r="A92" s="115">
        <f>IF(B92&lt;&gt;"",ROW()-3,"")</f>
        <v/>
      </c>
      <c r="B92" s="116" t="n"/>
      <c r="C92" s="116" t="n"/>
      <c r="D92" s="117" t="n"/>
      <c r="E92" s="106">
        <f>IFERROR(IF(D92="","",D92-Dashboard!D9+1),"")</f>
        <v/>
      </c>
      <c r="F92" s="116" t="n"/>
      <c r="G92" s="116" t="n"/>
      <c r="H92" s="105" t="n"/>
      <c r="I92" s="117" t="n"/>
      <c r="J92" s="108" t="n"/>
      <c r="K92" s="117" t="n"/>
      <c r="L92" s="106">
        <f>IFERROR(IF(D92="","",IF(OR(H92="Ghosted",H92="Closed",H92="Withdrawn"),"CLOSED",TODAY()-D92)),"")</f>
        <v/>
      </c>
      <c r="M92" s="106" t="n"/>
      <c r="N92" s="106" t="n"/>
      <c r="O92" s="116" t="n"/>
      <c r="P92" s="108" t="n"/>
      <c r="Q92" s="108" t="n"/>
    </row>
    <row r="93" ht="19.5" customHeight="1" s="82">
      <c r="A93" s="118">
        <f>IF(B93&lt;&gt;"",ROW()-3,"")</f>
        <v/>
      </c>
      <c r="B93" s="119" t="n"/>
      <c r="C93" s="119" t="n"/>
      <c r="D93" s="120" t="n"/>
      <c r="E93" s="121">
        <f>IFERROR(IF(D93="","",D93-Dashboard!D9+1),"")</f>
        <v/>
      </c>
      <c r="F93" s="119" t="n"/>
      <c r="G93" s="119" t="n"/>
      <c r="H93" s="122" t="n"/>
      <c r="I93" s="120" t="n"/>
      <c r="J93" s="123" t="n"/>
      <c r="K93" s="120" t="n"/>
      <c r="L93" s="121">
        <f>IFERROR(IF(D93="","",IF(OR(H93="Ghosted",H93="Closed",H93="Withdrawn"),"CLOSED",TODAY()-D93)),"")</f>
        <v/>
      </c>
      <c r="M93" s="121" t="n"/>
      <c r="N93" s="121" t="n"/>
      <c r="O93" s="119" t="n"/>
      <c r="P93" s="123" t="n"/>
      <c r="Q93" s="123" t="n"/>
    </row>
    <row r="94" ht="19.5" customHeight="1" s="82">
      <c r="A94" s="115">
        <f>IF(B94&lt;&gt;"",ROW()-3,"")</f>
        <v/>
      </c>
      <c r="B94" s="116" t="n"/>
      <c r="C94" s="116" t="n"/>
      <c r="D94" s="117" t="n"/>
      <c r="E94" s="106">
        <f>IFERROR(IF(D94="","",D94-Dashboard!D9+1),"")</f>
        <v/>
      </c>
      <c r="F94" s="116" t="n"/>
      <c r="G94" s="116" t="n"/>
      <c r="H94" s="105" t="n"/>
      <c r="I94" s="117" t="n"/>
      <c r="J94" s="108" t="n"/>
      <c r="K94" s="117" t="n"/>
      <c r="L94" s="106">
        <f>IFERROR(IF(D94="","",IF(OR(H94="Ghosted",H94="Closed",H94="Withdrawn"),"CLOSED",TODAY()-D94)),"")</f>
        <v/>
      </c>
      <c r="M94" s="106" t="n"/>
      <c r="N94" s="106" t="n"/>
      <c r="O94" s="116" t="n"/>
      <c r="P94" s="108" t="n"/>
      <c r="Q94" s="108" t="n"/>
    </row>
    <row r="95" ht="19.5" customHeight="1" s="82">
      <c r="A95" s="118">
        <f>IF(B95&lt;&gt;"",ROW()-3,"")</f>
        <v/>
      </c>
      <c r="B95" s="119" t="n"/>
      <c r="C95" s="119" t="n"/>
      <c r="D95" s="120" t="n"/>
      <c r="E95" s="121">
        <f>IFERROR(IF(D95="","",D95-Dashboard!D9+1),"")</f>
        <v/>
      </c>
      <c r="F95" s="119" t="n"/>
      <c r="G95" s="119" t="n"/>
      <c r="H95" s="122" t="n"/>
      <c r="I95" s="120" t="n"/>
      <c r="J95" s="123" t="n"/>
      <c r="K95" s="120" t="n"/>
      <c r="L95" s="121">
        <f>IFERROR(IF(D95="","",IF(OR(H95="Ghosted",H95="Closed",H95="Withdrawn"),"CLOSED",TODAY()-D95)),"")</f>
        <v/>
      </c>
      <c r="M95" s="121" t="n"/>
      <c r="N95" s="121" t="n"/>
      <c r="O95" s="119" t="n"/>
      <c r="P95" s="123" t="n"/>
      <c r="Q95" s="123" t="n"/>
    </row>
    <row r="96" ht="19.5" customHeight="1" s="82">
      <c r="A96" s="115">
        <f>IF(B96&lt;&gt;"",ROW()-3,"")</f>
        <v/>
      </c>
      <c r="B96" s="116" t="n"/>
      <c r="C96" s="116" t="n"/>
      <c r="D96" s="117" t="n"/>
      <c r="E96" s="106">
        <f>IFERROR(IF(D96="","",D96-Dashboard!D9+1),"")</f>
        <v/>
      </c>
      <c r="F96" s="116" t="n"/>
      <c r="G96" s="116" t="n"/>
      <c r="H96" s="105" t="n"/>
      <c r="I96" s="117" t="n"/>
      <c r="J96" s="108" t="n"/>
      <c r="K96" s="117" t="n"/>
      <c r="L96" s="106">
        <f>IFERROR(IF(D96="","",IF(OR(H96="Ghosted",H96="Closed",H96="Withdrawn"),"CLOSED",TODAY()-D96)),"")</f>
        <v/>
      </c>
      <c r="M96" s="106" t="n"/>
      <c r="N96" s="106" t="n"/>
      <c r="O96" s="116" t="n"/>
      <c r="P96" s="108" t="n"/>
      <c r="Q96" s="108" t="n"/>
    </row>
    <row r="97" ht="19.5" customHeight="1" s="82">
      <c r="A97" s="118">
        <f>IF(B97&lt;&gt;"",ROW()-3,"")</f>
        <v/>
      </c>
      <c r="B97" s="119" t="n"/>
      <c r="C97" s="119" t="n"/>
      <c r="D97" s="120" t="n"/>
      <c r="E97" s="121">
        <f>IFERROR(IF(D97="","",D97-Dashboard!D9+1),"")</f>
        <v/>
      </c>
      <c r="F97" s="119" t="n"/>
      <c r="G97" s="119" t="n"/>
      <c r="H97" s="122" t="n"/>
      <c r="I97" s="120" t="n"/>
      <c r="J97" s="123" t="n"/>
      <c r="K97" s="120" t="n"/>
      <c r="L97" s="121">
        <f>IFERROR(IF(D97="","",IF(OR(H97="Ghosted",H97="Closed",H97="Withdrawn"),"CLOSED",TODAY()-D97)),"")</f>
        <v/>
      </c>
      <c r="M97" s="121" t="n"/>
      <c r="N97" s="121" t="n"/>
      <c r="O97" s="119" t="n"/>
      <c r="P97" s="123" t="n"/>
      <c r="Q97" s="123" t="n"/>
    </row>
    <row r="98" ht="19.5" customHeight="1" s="82">
      <c r="A98" s="115">
        <f>IF(B98&lt;&gt;"",ROW()-3,"")</f>
        <v/>
      </c>
      <c r="B98" s="116" t="n"/>
      <c r="C98" s="116" t="n"/>
      <c r="D98" s="117" t="n"/>
      <c r="E98" s="106">
        <f>IFERROR(IF(D98="","",D98-Dashboard!D9+1),"")</f>
        <v/>
      </c>
      <c r="F98" s="116" t="n"/>
      <c r="G98" s="116" t="n"/>
      <c r="H98" s="105" t="n"/>
      <c r="I98" s="117" t="n"/>
      <c r="J98" s="108" t="n"/>
      <c r="K98" s="117" t="n"/>
      <c r="L98" s="106">
        <f>IFERROR(IF(D98="","",IF(OR(H98="Ghosted",H98="Closed",H98="Withdrawn"),"CLOSED",TODAY()-D98)),"")</f>
        <v/>
      </c>
      <c r="M98" s="106" t="n"/>
      <c r="N98" s="106" t="n"/>
      <c r="O98" s="116" t="n"/>
      <c r="P98" s="108" t="n"/>
      <c r="Q98" s="108" t="n"/>
    </row>
    <row r="99" ht="19.5" customHeight="1" s="82">
      <c r="A99" s="118">
        <f>IF(B99&lt;&gt;"",ROW()-3,"")</f>
        <v/>
      </c>
      <c r="B99" s="119" t="n"/>
      <c r="C99" s="119" t="n"/>
      <c r="D99" s="120" t="n"/>
      <c r="E99" s="121">
        <f>IFERROR(IF(D99="","",D99-Dashboard!D9+1),"")</f>
        <v/>
      </c>
      <c r="F99" s="119" t="n"/>
      <c r="G99" s="119" t="n"/>
      <c r="H99" s="122" t="n"/>
      <c r="I99" s="120" t="n"/>
      <c r="J99" s="123" t="n"/>
      <c r="K99" s="120" t="n"/>
      <c r="L99" s="121">
        <f>IFERROR(IF(D99="","",IF(OR(H99="Ghosted",H99="Closed",H99="Withdrawn"),"CLOSED",TODAY()-D99)),"")</f>
        <v/>
      </c>
      <c r="M99" s="121" t="n"/>
      <c r="N99" s="121" t="n"/>
      <c r="O99" s="119" t="n"/>
      <c r="P99" s="123" t="n"/>
      <c r="Q99" s="123" t="n"/>
    </row>
    <row r="100" ht="19.5" customHeight="1" s="82">
      <c r="A100" s="115">
        <f>IF(B100&lt;&gt;"",ROW()-3,"")</f>
        <v/>
      </c>
      <c r="B100" s="116" t="n"/>
      <c r="C100" s="116" t="n"/>
      <c r="D100" s="117" t="n"/>
      <c r="E100" s="106">
        <f>IFERROR(IF(D100="","",D100-Dashboard!D9+1),"")</f>
        <v/>
      </c>
      <c r="F100" s="116" t="n"/>
      <c r="G100" s="116" t="n"/>
      <c r="H100" s="105" t="n"/>
      <c r="I100" s="117" t="n"/>
      <c r="J100" s="108" t="n"/>
      <c r="K100" s="117" t="n"/>
      <c r="L100" s="106">
        <f>IFERROR(IF(D100="","",IF(OR(H100="Ghosted",H100="Closed",H100="Withdrawn"),"CLOSED",TODAY()-D100)),"")</f>
        <v/>
      </c>
      <c r="M100" s="106" t="n"/>
      <c r="N100" s="106" t="n"/>
      <c r="O100" s="116" t="n"/>
      <c r="P100" s="108" t="n"/>
      <c r="Q100" s="108" t="n"/>
    </row>
    <row r="101" ht="19.5" customHeight="1" s="82">
      <c r="A101" s="118">
        <f>IF(B101&lt;&gt;"",ROW()-3,"")</f>
        <v/>
      </c>
      <c r="B101" s="119" t="n"/>
      <c r="C101" s="119" t="n"/>
      <c r="D101" s="120" t="n"/>
      <c r="E101" s="121">
        <f>IFERROR(IF(D101="","",D101-Dashboard!D9+1),"")</f>
        <v/>
      </c>
      <c r="F101" s="119" t="n"/>
      <c r="G101" s="119" t="n"/>
      <c r="H101" s="122" t="n"/>
      <c r="I101" s="120" t="n"/>
      <c r="J101" s="123" t="n"/>
      <c r="K101" s="120" t="n"/>
      <c r="L101" s="121">
        <f>IFERROR(IF(D101="","",IF(OR(H101="Ghosted",H101="Closed",H101="Withdrawn"),"CLOSED",TODAY()-D101)),"")</f>
        <v/>
      </c>
      <c r="M101" s="121" t="n"/>
      <c r="N101" s="121" t="n"/>
      <c r="O101" s="119" t="n"/>
      <c r="P101" s="123" t="n"/>
      <c r="Q101" s="123" t="n"/>
    </row>
    <row r="102" ht="19.5" customHeight="1" s="82">
      <c r="A102" s="115">
        <f>IF(B102&lt;&gt;"",ROW()-3,"")</f>
        <v/>
      </c>
      <c r="B102" s="116" t="n"/>
      <c r="C102" s="116" t="n"/>
      <c r="D102" s="117" t="n"/>
      <c r="E102" s="106">
        <f>IFERROR(IF(D102="","",D102-Dashboard!D9+1),"")</f>
        <v/>
      </c>
      <c r="F102" s="116" t="n"/>
      <c r="G102" s="116" t="n"/>
      <c r="H102" s="105" t="n"/>
      <c r="I102" s="117" t="n"/>
      <c r="J102" s="108" t="n"/>
      <c r="K102" s="117" t="n"/>
      <c r="L102" s="106">
        <f>IFERROR(IF(D102="","",IF(OR(H102="Ghosted",H102="Closed",H102="Withdrawn"),"CLOSED",TODAY()-D102)),"")</f>
        <v/>
      </c>
      <c r="M102" s="106" t="n"/>
      <c r="N102" s="106" t="n"/>
      <c r="O102" s="116" t="n"/>
      <c r="P102" s="108" t="n"/>
      <c r="Q102" s="108" t="n"/>
    </row>
    <row r="103" ht="19.5" customHeight="1" s="82">
      <c r="A103" s="118">
        <f>IF(B103&lt;&gt;"",ROW()-3,"")</f>
        <v/>
      </c>
      <c r="B103" s="119" t="n"/>
      <c r="C103" s="119" t="n"/>
      <c r="D103" s="120" t="n"/>
      <c r="E103" s="121">
        <f>IFERROR(IF(D103="","",D103-Dashboard!D9+1),"")</f>
        <v/>
      </c>
      <c r="F103" s="119" t="n"/>
      <c r="G103" s="119" t="n"/>
      <c r="H103" s="122" t="n"/>
      <c r="I103" s="120" t="n"/>
      <c r="J103" s="123" t="n"/>
      <c r="K103" s="120" t="n"/>
      <c r="L103" s="121">
        <f>IFERROR(IF(D103="","",IF(OR(H103="Ghosted",H103="Closed",H103="Withdrawn"),"CLOSED",TODAY()-D103)),"")</f>
        <v/>
      </c>
      <c r="M103" s="121" t="n"/>
      <c r="N103" s="121" t="n"/>
      <c r="O103" s="119" t="n"/>
      <c r="P103" s="123" t="n"/>
      <c r="Q103" s="123" t="n"/>
    </row>
    <row r="104" ht="19.5" customHeight="1" s="82">
      <c r="A104" s="115">
        <f>IF(B104&lt;&gt;"",ROW()-3,"")</f>
        <v/>
      </c>
      <c r="B104" s="116" t="n"/>
      <c r="C104" s="116" t="n"/>
      <c r="D104" s="117" t="n"/>
      <c r="E104" s="106">
        <f>IFERROR(IF(D104="","",D104-Dashboard!D9+1),"")</f>
        <v/>
      </c>
      <c r="F104" s="116" t="n"/>
      <c r="G104" s="116" t="n"/>
      <c r="H104" s="105" t="n"/>
      <c r="I104" s="117" t="n"/>
      <c r="J104" s="108" t="n"/>
      <c r="K104" s="117" t="n"/>
      <c r="L104" s="106">
        <f>IFERROR(IF(D104="","",IF(OR(H104="Ghosted",H104="Closed",H104="Withdrawn"),"CLOSED",TODAY()-D104)),"")</f>
        <v/>
      </c>
      <c r="M104" s="106" t="n"/>
      <c r="N104" s="106" t="n"/>
      <c r="O104" s="116" t="n"/>
      <c r="P104" s="108" t="n"/>
      <c r="Q104" s="108" t="n"/>
    </row>
    <row r="105" ht="19.5" customHeight="1" s="82">
      <c r="A105" s="118">
        <f>IF(B105&lt;&gt;"",ROW()-3,"")</f>
        <v/>
      </c>
      <c r="B105" s="119" t="n"/>
      <c r="C105" s="119" t="n"/>
      <c r="D105" s="120" t="n"/>
      <c r="E105" s="121">
        <f>IFERROR(IF(D105="","",D105-Dashboard!D9+1),"")</f>
        <v/>
      </c>
      <c r="F105" s="119" t="n"/>
      <c r="G105" s="119" t="n"/>
      <c r="H105" s="122" t="n"/>
      <c r="I105" s="120" t="n"/>
      <c r="J105" s="123" t="n"/>
      <c r="K105" s="120" t="n"/>
      <c r="L105" s="121">
        <f>IFERROR(IF(D105="","",IF(OR(H105="Ghosted",H105="Closed",H105="Withdrawn"),"CLOSED",TODAY()-D105)),"")</f>
        <v/>
      </c>
      <c r="M105" s="121" t="n"/>
      <c r="N105" s="121" t="n"/>
      <c r="O105" s="119" t="n"/>
      <c r="P105" s="123" t="n"/>
      <c r="Q105" s="123" t="n"/>
    </row>
    <row r="106" ht="19.5" customHeight="1" s="82">
      <c r="A106" s="115">
        <f>IF(B106&lt;&gt;"",ROW()-3,"")</f>
        <v/>
      </c>
      <c r="B106" s="116" t="n"/>
      <c r="C106" s="116" t="n"/>
      <c r="D106" s="117" t="n"/>
      <c r="E106" s="106">
        <f>IFERROR(IF(D106="","",D106-Dashboard!D9+1),"")</f>
        <v/>
      </c>
      <c r="F106" s="116" t="n"/>
      <c r="G106" s="116" t="n"/>
      <c r="H106" s="105" t="n"/>
      <c r="I106" s="117" t="n"/>
      <c r="J106" s="108" t="n"/>
      <c r="K106" s="117" t="n"/>
      <c r="L106" s="106">
        <f>IFERROR(IF(D106="","",IF(OR(H106="Ghosted",H106="Closed",H106="Withdrawn"),"CLOSED",TODAY()-D106)),"")</f>
        <v/>
      </c>
      <c r="M106" s="106" t="n"/>
      <c r="N106" s="106" t="n"/>
      <c r="O106" s="116" t="n"/>
      <c r="P106" s="108" t="n"/>
      <c r="Q106" s="108" t="n"/>
    </row>
    <row r="107" ht="19.5" customHeight="1" s="82">
      <c r="A107" s="118">
        <f>IF(B107&lt;&gt;"",ROW()-3,"")</f>
        <v/>
      </c>
      <c r="B107" s="119" t="n"/>
      <c r="C107" s="119" t="n"/>
      <c r="D107" s="120" t="n"/>
      <c r="E107" s="121">
        <f>IFERROR(IF(D107="","",D107-Dashboard!D9+1),"")</f>
        <v/>
      </c>
      <c r="F107" s="119" t="n"/>
      <c r="G107" s="119" t="n"/>
      <c r="H107" s="122" t="n"/>
      <c r="I107" s="120" t="n"/>
      <c r="J107" s="123" t="n"/>
      <c r="K107" s="120" t="n"/>
      <c r="L107" s="121">
        <f>IFERROR(IF(D107="","",IF(OR(H107="Ghosted",H107="Closed",H107="Withdrawn"),"CLOSED",TODAY()-D107)),"")</f>
        <v/>
      </c>
      <c r="M107" s="121" t="n"/>
      <c r="N107" s="121" t="n"/>
      <c r="O107" s="119" t="n"/>
      <c r="P107" s="123" t="n"/>
      <c r="Q107" s="123" t="n"/>
    </row>
    <row r="108" ht="19.5" customHeight="1" s="82">
      <c r="A108" s="115">
        <f>IF(B108&lt;&gt;"",ROW()-3,"")</f>
        <v/>
      </c>
      <c r="B108" s="116" t="n"/>
      <c r="C108" s="116" t="n"/>
      <c r="D108" s="117" t="n"/>
      <c r="E108" s="106">
        <f>IFERROR(IF(D108="","",D108-Dashboard!D9+1),"")</f>
        <v/>
      </c>
      <c r="F108" s="116" t="n"/>
      <c r="G108" s="116" t="n"/>
      <c r="H108" s="105" t="n"/>
      <c r="I108" s="117" t="n"/>
      <c r="J108" s="108" t="n"/>
      <c r="K108" s="117" t="n"/>
      <c r="L108" s="106">
        <f>IFERROR(IF(D108="","",IF(OR(H108="Ghosted",H108="Closed",H108="Withdrawn"),"CLOSED",TODAY()-D108)),"")</f>
        <v/>
      </c>
      <c r="M108" s="106" t="n"/>
      <c r="N108" s="106" t="n"/>
      <c r="O108" s="116" t="n"/>
      <c r="P108" s="108" t="n"/>
      <c r="Q108" s="108" t="n"/>
    </row>
    <row r="109" ht="19.5" customHeight="1" s="82">
      <c r="A109" s="118">
        <f>IF(B109&lt;&gt;"",ROW()-3,"")</f>
        <v/>
      </c>
      <c r="B109" s="119" t="n"/>
      <c r="C109" s="119" t="n"/>
      <c r="D109" s="120" t="n"/>
      <c r="E109" s="121">
        <f>IFERROR(IF(D109="","",D109-Dashboard!D9+1),"")</f>
        <v/>
      </c>
      <c r="F109" s="119" t="n"/>
      <c r="G109" s="119" t="n"/>
      <c r="H109" s="122" t="n"/>
      <c r="I109" s="120" t="n"/>
      <c r="J109" s="123" t="n"/>
      <c r="K109" s="120" t="n"/>
      <c r="L109" s="121">
        <f>IFERROR(IF(D109="","",IF(OR(H109="Ghosted",H109="Closed",H109="Withdrawn"),"CLOSED",TODAY()-D109)),"")</f>
        <v/>
      </c>
      <c r="M109" s="121" t="n"/>
      <c r="N109" s="121" t="n"/>
      <c r="O109" s="119" t="n"/>
      <c r="P109" s="123" t="n"/>
      <c r="Q109" s="123" t="n"/>
    </row>
    <row r="110" ht="19.5" customHeight="1" s="82">
      <c r="A110" s="115">
        <f>IF(B110&lt;&gt;"",ROW()-3,"")</f>
        <v/>
      </c>
      <c r="B110" s="116" t="n"/>
      <c r="C110" s="116" t="n"/>
      <c r="D110" s="117" t="n"/>
      <c r="E110" s="106">
        <f>IFERROR(IF(D110="","",D110-Dashboard!D9+1),"")</f>
        <v/>
      </c>
      <c r="F110" s="116" t="n"/>
      <c r="G110" s="116" t="n"/>
      <c r="H110" s="105" t="n"/>
      <c r="I110" s="117" t="n"/>
      <c r="J110" s="108" t="n"/>
      <c r="K110" s="117" t="n"/>
      <c r="L110" s="106">
        <f>IFERROR(IF(D110="","",IF(OR(H110="Ghosted",H110="Closed",H110="Withdrawn"),"CLOSED",TODAY()-D110)),"")</f>
        <v/>
      </c>
      <c r="M110" s="106" t="n"/>
      <c r="N110" s="106" t="n"/>
      <c r="O110" s="116" t="n"/>
      <c r="P110" s="108" t="n"/>
      <c r="Q110" s="108" t="n"/>
    </row>
    <row r="111" ht="19.5" customHeight="1" s="82">
      <c r="A111" s="118">
        <f>IF(B111&lt;&gt;"",ROW()-3,"")</f>
        <v/>
      </c>
      <c r="B111" s="119" t="n"/>
      <c r="C111" s="119" t="n"/>
      <c r="D111" s="120" t="n"/>
      <c r="E111" s="121">
        <f>IFERROR(IF(D111="","",D111-Dashboard!D9+1),"")</f>
        <v/>
      </c>
      <c r="F111" s="119" t="n"/>
      <c r="G111" s="119" t="n"/>
      <c r="H111" s="122" t="n"/>
      <c r="I111" s="120" t="n"/>
      <c r="J111" s="123" t="n"/>
      <c r="K111" s="120" t="n"/>
      <c r="L111" s="121">
        <f>IFERROR(IF(D111="","",IF(OR(H111="Ghosted",H111="Closed",H111="Withdrawn"),"CLOSED",TODAY()-D111)),"")</f>
        <v/>
      </c>
      <c r="M111" s="121" t="n"/>
      <c r="N111" s="121" t="n"/>
      <c r="O111" s="119" t="n"/>
      <c r="P111" s="123" t="n"/>
      <c r="Q111" s="123" t="n"/>
    </row>
    <row r="112" ht="19.5" customHeight="1" s="82">
      <c r="A112" s="115">
        <f>IF(B112&lt;&gt;"",ROW()-3,"")</f>
        <v/>
      </c>
      <c r="B112" s="116" t="n"/>
      <c r="C112" s="116" t="n"/>
      <c r="D112" s="117" t="n"/>
      <c r="E112" s="106">
        <f>IFERROR(IF(D112="","",D112-Dashboard!D9+1),"")</f>
        <v/>
      </c>
      <c r="F112" s="116" t="n"/>
      <c r="G112" s="116" t="n"/>
      <c r="H112" s="105" t="n"/>
      <c r="I112" s="117" t="n"/>
      <c r="J112" s="108" t="n"/>
      <c r="K112" s="117" t="n"/>
      <c r="L112" s="106">
        <f>IFERROR(IF(D112="","",IF(OR(H112="Ghosted",H112="Closed",H112="Withdrawn"),"CLOSED",TODAY()-D112)),"")</f>
        <v/>
      </c>
      <c r="M112" s="106" t="n"/>
      <c r="N112" s="106" t="n"/>
      <c r="O112" s="116" t="n"/>
      <c r="P112" s="108" t="n"/>
      <c r="Q112" s="108" t="n"/>
    </row>
    <row r="113" ht="19.5" customHeight="1" s="82">
      <c r="A113" s="118">
        <f>IF(B113&lt;&gt;"",ROW()-3,"")</f>
        <v/>
      </c>
      <c r="B113" s="119" t="n"/>
      <c r="C113" s="119" t="n"/>
      <c r="D113" s="120" t="n"/>
      <c r="E113" s="121">
        <f>IFERROR(IF(D113="","",D113-Dashboard!D9+1),"")</f>
        <v/>
      </c>
      <c r="F113" s="119" t="n"/>
      <c r="G113" s="119" t="n"/>
      <c r="H113" s="122" t="n"/>
      <c r="I113" s="120" t="n"/>
      <c r="J113" s="123" t="n"/>
      <c r="K113" s="120" t="n"/>
      <c r="L113" s="121">
        <f>IFERROR(IF(D113="","",IF(OR(H113="Ghosted",H113="Closed",H113="Withdrawn"),"CLOSED",TODAY()-D113)),"")</f>
        <v/>
      </c>
      <c r="M113" s="121" t="n"/>
      <c r="N113" s="121" t="n"/>
      <c r="O113" s="119" t="n"/>
      <c r="P113" s="123" t="n"/>
      <c r="Q113" s="123" t="n"/>
    </row>
    <row r="114" ht="19.5" customHeight="1" s="82">
      <c r="A114" s="115">
        <f>IF(B114&lt;&gt;"",ROW()-3,"")</f>
        <v/>
      </c>
      <c r="B114" s="116" t="n"/>
      <c r="C114" s="116" t="n"/>
      <c r="D114" s="117" t="n"/>
      <c r="E114" s="106">
        <f>IFERROR(IF(D114="","",D114-Dashboard!D9+1),"")</f>
        <v/>
      </c>
      <c r="F114" s="116" t="n"/>
      <c r="G114" s="116" t="n"/>
      <c r="H114" s="105" t="n"/>
      <c r="I114" s="117" t="n"/>
      <c r="J114" s="108" t="n"/>
      <c r="K114" s="117" t="n"/>
      <c r="L114" s="106">
        <f>IFERROR(IF(D114="","",IF(OR(H114="Ghosted",H114="Closed",H114="Withdrawn"),"CLOSED",TODAY()-D114)),"")</f>
        <v/>
      </c>
      <c r="M114" s="106" t="n"/>
      <c r="N114" s="106" t="n"/>
      <c r="O114" s="116" t="n"/>
      <c r="P114" s="108" t="n"/>
      <c r="Q114" s="108" t="n"/>
    </row>
    <row r="115" ht="19.5" customHeight="1" s="82">
      <c r="A115" s="118">
        <f>IF(B115&lt;&gt;"",ROW()-3,"")</f>
        <v/>
      </c>
      <c r="B115" s="119" t="n"/>
      <c r="C115" s="119" t="n"/>
      <c r="D115" s="120" t="n"/>
      <c r="E115" s="121">
        <f>IFERROR(IF(D115="","",D115-Dashboard!D9+1),"")</f>
        <v/>
      </c>
      <c r="F115" s="119" t="n"/>
      <c r="G115" s="119" t="n"/>
      <c r="H115" s="122" t="n"/>
      <c r="I115" s="120" t="n"/>
      <c r="J115" s="123" t="n"/>
      <c r="K115" s="120" t="n"/>
      <c r="L115" s="121">
        <f>IFERROR(IF(D115="","",IF(OR(H115="Ghosted",H115="Closed",H115="Withdrawn"),"CLOSED",TODAY()-D115)),"")</f>
        <v/>
      </c>
      <c r="M115" s="121" t="n"/>
      <c r="N115" s="121" t="n"/>
      <c r="O115" s="119" t="n"/>
      <c r="P115" s="123" t="n"/>
      <c r="Q115" s="123" t="n"/>
    </row>
    <row r="116" ht="19.5" customHeight="1" s="82">
      <c r="A116" s="115">
        <f>IF(B116&lt;&gt;"",ROW()-3,"")</f>
        <v/>
      </c>
      <c r="B116" s="116" t="n"/>
      <c r="C116" s="116" t="n"/>
      <c r="D116" s="117" t="n"/>
      <c r="E116" s="106">
        <f>IFERROR(IF(D116="","",D116-Dashboard!D9+1),"")</f>
        <v/>
      </c>
      <c r="F116" s="116" t="n"/>
      <c r="G116" s="116" t="n"/>
      <c r="H116" s="105" t="n"/>
      <c r="I116" s="117" t="n"/>
      <c r="J116" s="108" t="n"/>
      <c r="K116" s="117" t="n"/>
      <c r="L116" s="106">
        <f>IFERROR(IF(D116="","",IF(OR(H116="Ghosted",H116="Closed",H116="Withdrawn"),"CLOSED",TODAY()-D116)),"")</f>
        <v/>
      </c>
      <c r="M116" s="106" t="n"/>
      <c r="N116" s="106" t="n"/>
      <c r="O116" s="116" t="n"/>
      <c r="P116" s="108" t="n"/>
      <c r="Q116" s="108" t="n"/>
    </row>
    <row r="117" ht="19.5" customHeight="1" s="82">
      <c r="A117" s="118">
        <f>IF(B117&lt;&gt;"",ROW()-3,"")</f>
        <v/>
      </c>
      <c r="B117" s="119" t="n"/>
      <c r="C117" s="119" t="n"/>
      <c r="D117" s="120" t="n"/>
      <c r="E117" s="121">
        <f>IFERROR(IF(D117="","",D117-Dashboard!D9+1),"")</f>
        <v/>
      </c>
      <c r="F117" s="119" t="n"/>
      <c r="G117" s="119" t="n"/>
      <c r="H117" s="122" t="n"/>
      <c r="I117" s="120" t="n"/>
      <c r="J117" s="123" t="n"/>
      <c r="K117" s="120" t="n"/>
      <c r="L117" s="121">
        <f>IFERROR(IF(D117="","",IF(OR(H117="Ghosted",H117="Closed",H117="Withdrawn"),"CLOSED",TODAY()-D117)),"")</f>
        <v/>
      </c>
      <c r="M117" s="121" t="n"/>
      <c r="N117" s="121" t="n"/>
      <c r="O117" s="119" t="n"/>
      <c r="P117" s="123" t="n"/>
      <c r="Q117" s="123" t="n"/>
    </row>
    <row r="118" ht="19.5" customHeight="1" s="82">
      <c r="A118" s="115">
        <f>IF(B118&lt;&gt;"",ROW()-3,"")</f>
        <v/>
      </c>
      <c r="B118" s="116" t="n"/>
      <c r="C118" s="116" t="n"/>
      <c r="D118" s="117" t="n"/>
      <c r="E118" s="106">
        <f>IFERROR(IF(D118="","",D118-Dashboard!D9+1),"")</f>
        <v/>
      </c>
      <c r="F118" s="116" t="n"/>
      <c r="G118" s="116" t="n"/>
      <c r="H118" s="105" t="n"/>
      <c r="I118" s="117" t="n"/>
      <c r="J118" s="108" t="n"/>
      <c r="K118" s="117" t="n"/>
      <c r="L118" s="106">
        <f>IFERROR(IF(D118="","",IF(OR(H118="Ghosted",H118="Closed",H118="Withdrawn"),"CLOSED",TODAY()-D118)),"")</f>
        <v/>
      </c>
      <c r="M118" s="106" t="n"/>
      <c r="N118" s="106" t="n"/>
      <c r="O118" s="116" t="n"/>
      <c r="P118" s="108" t="n"/>
      <c r="Q118" s="108" t="n"/>
    </row>
    <row r="119" ht="19.5" customHeight="1" s="82">
      <c r="A119" s="118">
        <f>IF(B119&lt;&gt;"",ROW()-3,"")</f>
        <v/>
      </c>
      <c r="B119" s="119" t="n"/>
      <c r="C119" s="119" t="n"/>
      <c r="D119" s="120" t="n"/>
      <c r="E119" s="121">
        <f>IFERROR(IF(D119="","",D119-Dashboard!D9+1),"")</f>
        <v/>
      </c>
      <c r="F119" s="119" t="n"/>
      <c r="G119" s="119" t="n"/>
      <c r="H119" s="122" t="n"/>
      <c r="I119" s="120" t="n"/>
      <c r="J119" s="123" t="n"/>
      <c r="K119" s="120" t="n"/>
      <c r="L119" s="121">
        <f>IFERROR(IF(D119="","",IF(OR(H119="Ghosted",H119="Closed",H119="Withdrawn"),"CLOSED",TODAY()-D119)),"")</f>
        <v/>
      </c>
      <c r="M119" s="121" t="n"/>
      <c r="N119" s="121" t="n"/>
      <c r="O119" s="119" t="n"/>
      <c r="P119" s="123" t="n"/>
      <c r="Q119" s="123" t="n"/>
    </row>
    <row r="120" ht="19.5" customHeight="1" s="82">
      <c r="A120" s="115">
        <f>IF(B120&lt;&gt;"",ROW()-3,"")</f>
        <v/>
      </c>
      <c r="B120" s="116" t="n"/>
      <c r="C120" s="116" t="n"/>
      <c r="D120" s="117" t="n"/>
      <c r="E120" s="106">
        <f>IFERROR(IF(D120="","",D120-Dashboard!D9+1),"")</f>
        <v/>
      </c>
      <c r="F120" s="116" t="n"/>
      <c r="G120" s="116" t="n"/>
      <c r="H120" s="105" t="n"/>
      <c r="I120" s="117" t="n"/>
      <c r="J120" s="108" t="n"/>
      <c r="K120" s="117" t="n"/>
      <c r="L120" s="106">
        <f>IFERROR(IF(D120="","",IF(OR(H120="Ghosted",H120="Closed",H120="Withdrawn"),"CLOSED",TODAY()-D120)),"")</f>
        <v/>
      </c>
      <c r="M120" s="106" t="n"/>
      <c r="N120" s="106" t="n"/>
      <c r="O120" s="116" t="n"/>
      <c r="P120" s="108" t="n"/>
      <c r="Q120" s="108" t="n"/>
    </row>
    <row r="121" ht="19.5" customHeight="1" s="82">
      <c r="A121" s="118">
        <f>IF(B121&lt;&gt;"",ROW()-3,"")</f>
        <v/>
      </c>
      <c r="B121" s="119" t="n"/>
      <c r="C121" s="119" t="n"/>
      <c r="D121" s="120" t="n"/>
      <c r="E121" s="121">
        <f>IFERROR(IF(D121="","",D121-Dashboard!D9+1),"")</f>
        <v/>
      </c>
      <c r="F121" s="119" t="n"/>
      <c r="G121" s="119" t="n"/>
      <c r="H121" s="122" t="n"/>
      <c r="I121" s="120" t="n"/>
      <c r="J121" s="123" t="n"/>
      <c r="K121" s="120" t="n"/>
      <c r="L121" s="121">
        <f>IFERROR(IF(D121="","",IF(OR(H121="Ghosted",H121="Closed",H121="Withdrawn"),"CLOSED",TODAY()-D121)),"")</f>
        <v/>
      </c>
      <c r="M121" s="121" t="n"/>
      <c r="N121" s="121" t="n"/>
      <c r="O121" s="119" t="n"/>
      <c r="P121" s="123" t="n"/>
      <c r="Q121" s="123" t="n"/>
    </row>
    <row r="122" ht="19.5" customHeight="1" s="82">
      <c r="A122" s="115">
        <f>IF(B122&lt;&gt;"",ROW()-3,"")</f>
        <v/>
      </c>
      <c r="B122" s="116" t="n"/>
      <c r="C122" s="116" t="n"/>
      <c r="D122" s="117" t="n"/>
      <c r="E122" s="106">
        <f>IFERROR(IF(D122="","",D122-Dashboard!D9+1),"")</f>
        <v/>
      </c>
      <c r="F122" s="116" t="n"/>
      <c r="G122" s="116" t="n"/>
      <c r="H122" s="105" t="n"/>
      <c r="I122" s="117" t="n"/>
      <c r="J122" s="108" t="n"/>
      <c r="K122" s="117" t="n"/>
      <c r="L122" s="106">
        <f>IFERROR(IF(D122="","",IF(OR(H122="Ghosted",H122="Closed",H122="Withdrawn"),"CLOSED",TODAY()-D122)),"")</f>
        <v/>
      </c>
      <c r="M122" s="106" t="n"/>
      <c r="N122" s="106" t="n"/>
      <c r="O122" s="116" t="n"/>
      <c r="P122" s="108" t="n"/>
      <c r="Q122" s="108" t="n"/>
    </row>
    <row r="123" ht="19.5" customHeight="1" s="82">
      <c r="A123" s="118">
        <f>IF(B123&lt;&gt;"",ROW()-3,"")</f>
        <v/>
      </c>
      <c r="B123" s="119" t="n"/>
      <c r="C123" s="119" t="n"/>
      <c r="D123" s="120" t="n"/>
      <c r="E123" s="121">
        <f>IFERROR(IF(D123="","",D123-Dashboard!D9+1),"")</f>
        <v/>
      </c>
      <c r="F123" s="119" t="n"/>
      <c r="G123" s="119" t="n"/>
      <c r="H123" s="122" t="n"/>
      <c r="I123" s="120" t="n"/>
      <c r="J123" s="123" t="n"/>
      <c r="K123" s="120" t="n"/>
      <c r="L123" s="121">
        <f>IFERROR(IF(D123="","",IF(OR(H123="Ghosted",H123="Closed",H123="Withdrawn"),"CLOSED",TODAY()-D123)),"")</f>
        <v/>
      </c>
      <c r="M123" s="121" t="n"/>
      <c r="N123" s="121" t="n"/>
      <c r="O123" s="119" t="n"/>
      <c r="P123" s="123" t="n"/>
      <c r="Q123" s="123" t="n"/>
    </row>
    <row r="124" ht="19.5" customHeight="1" s="82">
      <c r="A124" s="115">
        <f>IF(B124&lt;&gt;"",ROW()-3,"")</f>
        <v/>
      </c>
      <c r="B124" s="116" t="n"/>
      <c r="C124" s="116" t="n"/>
      <c r="D124" s="117" t="n"/>
      <c r="E124" s="106">
        <f>IFERROR(IF(D124="","",D124-Dashboard!D9+1),"")</f>
        <v/>
      </c>
      <c r="F124" s="116" t="n"/>
      <c r="G124" s="116" t="n"/>
      <c r="H124" s="105" t="n"/>
      <c r="I124" s="117" t="n"/>
      <c r="J124" s="108" t="n"/>
      <c r="K124" s="117" t="n"/>
      <c r="L124" s="106">
        <f>IFERROR(IF(D124="","",IF(OR(H124="Ghosted",H124="Closed",H124="Withdrawn"),"CLOSED",TODAY()-D124)),"")</f>
        <v/>
      </c>
      <c r="M124" s="106" t="n"/>
      <c r="N124" s="106" t="n"/>
      <c r="O124" s="116" t="n"/>
      <c r="P124" s="108" t="n"/>
      <c r="Q124" s="108" t="n"/>
    </row>
    <row r="125" ht="19.5" customHeight="1" s="82">
      <c r="A125" s="118">
        <f>IF(B125&lt;&gt;"",ROW()-3,"")</f>
        <v/>
      </c>
      <c r="B125" s="119" t="n"/>
      <c r="C125" s="119" t="n"/>
      <c r="D125" s="120" t="n"/>
      <c r="E125" s="121">
        <f>IFERROR(IF(D125="","",D125-Dashboard!D9+1),"")</f>
        <v/>
      </c>
      <c r="F125" s="119" t="n"/>
      <c r="G125" s="119" t="n"/>
      <c r="H125" s="122" t="n"/>
      <c r="I125" s="120" t="n"/>
      <c r="J125" s="123" t="n"/>
      <c r="K125" s="120" t="n"/>
      <c r="L125" s="121">
        <f>IFERROR(IF(D125="","",IF(OR(H125="Ghosted",H125="Closed",H125="Withdrawn"),"CLOSED",TODAY()-D125)),"")</f>
        <v/>
      </c>
      <c r="M125" s="121" t="n"/>
      <c r="N125" s="121" t="n"/>
      <c r="O125" s="119" t="n"/>
      <c r="P125" s="123" t="n"/>
      <c r="Q125" s="123" t="n"/>
    </row>
    <row r="126" ht="19.5" customHeight="1" s="82">
      <c r="A126" s="115">
        <f>IF(B126&lt;&gt;"",ROW()-3,"")</f>
        <v/>
      </c>
      <c r="B126" s="116" t="n"/>
      <c r="C126" s="116" t="n"/>
      <c r="D126" s="117" t="n"/>
      <c r="E126" s="106">
        <f>IFERROR(IF(D126="","",D126-Dashboard!D9+1),"")</f>
        <v/>
      </c>
      <c r="F126" s="116" t="n"/>
      <c r="G126" s="116" t="n"/>
      <c r="H126" s="105" t="n"/>
      <c r="I126" s="117" t="n"/>
      <c r="J126" s="108" t="n"/>
      <c r="K126" s="117" t="n"/>
      <c r="L126" s="106">
        <f>IFERROR(IF(D126="","",IF(OR(H126="Ghosted",H126="Closed",H126="Withdrawn"),"CLOSED",TODAY()-D126)),"")</f>
        <v/>
      </c>
      <c r="M126" s="106" t="n"/>
      <c r="N126" s="106" t="n"/>
      <c r="O126" s="116" t="n"/>
      <c r="P126" s="108" t="n"/>
      <c r="Q126" s="108" t="n"/>
    </row>
    <row r="127" ht="19.5" customHeight="1" s="82">
      <c r="A127" s="118">
        <f>IF(B127&lt;&gt;"",ROW()-3,"")</f>
        <v/>
      </c>
      <c r="B127" s="119" t="n"/>
      <c r="C127" s="119" t="n"/>
      <c r="D127" s="120" t="n"/>
      <c r="E127" s="121">
        <f>IFERROR(IF(D127="","",D127-Dashboard!D9+1),"")</f>
        <v/>
      </c>
      <c r="F127" s="119" t="n"/>
      <c r="G127" s="119" t="n"/>
      <c r="H127" s="122" t="n"/>
      <c r="I127" s="120" t="n"/>
      <c r="J127" s="123" t="n"/>
      <c r="K127" s="120" t="n"/>
      <c r="L127" s="121">
        <f>IFERROR(IF(D127="","",IF(OR(H127="Ghosted",H127="Closed",H127="Withdrawn"),"CLOSED",TODAY()-D127)),"")</f>
        <v/>
      </c>
      <c r="M127" s="121" t="n"/>
      <c r="N127" s="121" t="n"/>
      <c r="O127" s="119" t="n"/>
      <c r="P127" s="123" t="n"/>
      <c r="Q127" s="123" t="n"/>
    </row>
    <row r="128" ht="19.5" customHeight="1" s="82">
      <c r="A128" s="115">
        <f>IF(B128&lt;&gt;"",ROW()-3,"")</f>
        <v/>
      </c>
      <c r="B128" s="116" t="n"/>
      <c r="C128" s="116" t="n"/>
      <c r="D128" s="117" t="n"/>
      <c r="E128" s="106">
        <f>IFERROR(IF(D128="","",D128-Dashboard!D9+1),"")</f>
        <v/>
      </c>
      <c r="F128" s="116" t="n"/>
      <c r="G128" s="116" t="n"/>
      <c r="H128" s="105" t="n"/>
      <c r="I128" s="117" t="n"/>
      <c r="J128" s="108" t="n"/>
      <c r="K128" s="117" t="n"/>
      <c r="L128" s="106">
        <f>IFERROR(IF(D128="","",IF(OR(H128="Ghosted",H128="Closed",H128="Withdrawn"),"CLOSED",TODAY()-D128)),"")</f>
        <v/>
      </c>
      <c r="M128" s="106" t="n"/>
      <c r="N128" s="106" t="n"/>
      <c r="O128" s="116" t="n"/>
      <c r="P128" s="108" t="n"/>
      <c r="Q128" s="108" t="n"/>
    </row>
    <row r="129" ht="19.5" customHeight="1" s="82">
      <c r="A129" s="118">
        <f>IF(B129&lt;&gt;"",ROW()-3,"")</f>
        <v/>
      </c>
      <c r="B129" s="119" t="n"/>
      <c r="C129" s="119" t="n"/>
      <c r="D129" s="120" t="n"/>
      <c r="E129" s="121">
        <f>IFERROR(IF(D129="","",D129-Dashboard!D9+1),"")</f>
        <v/>
      </c>
      <c r="F129" s="119" t="n"/>
      <c r="G129" s="119" t="n"/>
      <c r="H129" s="122" t="n"/>
      <c r="I129" s="120" t="n"/>
      <c r="J129" s="123" t="n"/>
      <c r="K129" s="120" t="n"/>
      <c r="L129" s="121">
        <f>IFERROR(IF(D129="","",IF(OR(H129="Ghosted",H129="Closed",H129="Withdrawn"),"CLOSED",TODAY()-D129)),"")</f>
        <v/>
      </c>
      <c r="M129" s="121" t="n"/>
      <c r="N129" s="121" t="n"/>
      <c r="O129" s="119" t="n"/>
      <c r="P129" s="123" t="n"/>
      <c r="Q129" s="123" t="n"/>
    </row>
    <row r="130" ht="19.5" customHeight="1" s="82">
      <c r="A130" s="115">
        <f>IF(B130&lt;&gt;"",ROW()-3,"")</f>
        <v/>
      </c>
      <c r="B130" s="116" t="n"/>
      <c r="C130" s="116" t="n"/>
      <c r="D130" s="117" t="n"/>
      <c r="E130" s="106">
        <f>IFERROR(IF(D130="","",D130-Dashboard!D9+1),"")</f>
        <v/>
      </c>
      <c r="F130" s="116" t="n"/>
      <c r="G130" s="116" t="n"/>
      <c r="H130" s="105" t="n"/>
      <c r="I130" s="117" t="n"/>
      <c r="J130" s="108" t="n"/>
      <c r="K130" s="117" t="n"/>
      <c r="L130" s="106">
        <f>IFERROR(IF(D130="","",IF(OR(H130="Ghosted",H130="Closed",H130="Withdrawn"),"CLOSED",TODAY()-D130)),"")</f>
        <v/>
      </c>
      <c r="M130" s="106" t="n"/>
      <c r="N130" s="106" t="n"/>
      <c r="O130" s="116" t="n"/>
      <c r="P130" s="108" t="n"/>
      <c r="Q130" s="108" t="n"/>
    </row>
    <row r="131" ht="19.5" customHeight="1" s="82">
      <c r="A131" s="118">
        <f>IF(B131&lt;&gt;"",ROW()-3,"")</f>
        <v/>
      </c>
      <c r="B131" s="119" t="n"/>
      <c r="C131" s="119" t="n"/>
      <c r="D131" s="120" t="n"/>
      <c r="E131" s="121">
        <f>IFERROR(IF(D131="","",D131-Dashboard!D9+1),"")</f>
        <v/>
      </c>
      <c r="F131" s="119" t="n"/>
      <c r="G131" s="119" t="n"/>
      <c r="H131" s="122" t="n"/>
      <c r="I131" s="120" t="n"/>
      <c r="J131" s="123" t="n"/>
      <c r="K131" s="120" t="n"/>
      <c r="L131" s="121">
        <f>IFERROR(IF(D131="","",IF(OR(H131="Ghosted",H131="Closed",H131="Withdrawn"),"CLOSED",TODAY()-D131)),"")</f>
        <v/>
      </c>
      <c r="M131" s="121" t="n"/>
      <c r="N131" s="121" t="n"/>
      <c r="O131" s="119" t="n"/>
      <c r="P131" s="123" t="n"/>
      <c r="Q131" s="123" t="n"/>
    </row>
    <row r="132" ht="19.5" customHeight="1" s="82">
      <c r="A132" s="115">
        <f>IF(B132&lt;&gt;"",ROW()-3,"")</f>
        <v/>
      </c>
      <c r="B132" s="116" t="n"/>
      <c r="C132" s="116" t="n"/>
      <c r="D132" s="117" t="n"/>
      <c r="E132" s="106">
        <f>IFERROR(IF(D132="","",D132-Dashboard!D9+1),"")</f>
        <v/>
      </c>
      <c r="F132" s="116" t="n"/>
      <c r="G132" s="116" t="n"/>
      <c r="H132" s="105" t="n"/>
      <c r="I132" s="117" t="n"/>
      <c r="J132" s="108" t="n"/>
      <c r="K132" s="117" t="n"/>
      <c r="L132" s="106">
        <f>IFERROR(IF(D132="","",IF(OR(H132="Ghosted",H132="Closed",H132="Withdrawn"),"CLOSED",TODAY()-D132)),"")</f>
        <v/>
      </c>
      <c r="M132" s="106" t="n"/>
      <c r="N132" s="106" t="n"/>
      <c r="O132" s="116" t="n"/>
      <c r="P132" s="108" t="n"/>
      <c r="Q132" s="108" t="n"/>
    </row>
    <row r="133" ht="19.5" customHeight="1" s="82">
      <c r="A133" s="118">
        <f>IF(B133&lt;&gt;"",ROW()-3,"")</f>
        <v/>
      </c>
      <c r="B133" s="119" t="n"/>
      <c r="C133" s="119" t="n"/>
      <c r="D133" s="120" t="n"/>
      <c r="E133" s="121">
        <f>IFERROR(IF(D133="","",D133-Dashboard!D9+1),"")</f>
        <v/>
      </c>
      <c r="F133" s="119" t="n"/>
      <c r="G133" s="119" t="n"/>
      <c r="H133" s="122" t="n"/>
      <c r="I133" s="120" t="n"/>
      <c r="J133" s="123" t="n"/>
      <c r="K133" s="120" t="n"/>
      <c r="L133" s="121">
        <f>IFERROR(IF(D133="","",IF(OR(H133="Ghosted",H133="Closed",H133="Withdrawn"),"CLOSED",TODAY()-D133)),"")</f>
        <v/>
      </c>
      <c r="M133" s="121" t="n"/>
      <c r="N133" s="121" t="n"/>
      <c r="O133" s="119" t="n"/>
      <c r="P133" s="123" t="n"/>
      <c r="Q133" s="123" t="n"/>
    </row>
    <row r="134" ht="19.5" customHeight="1" s="82">
      <c r="A134" s="115">
        <f>IF(B134&lt;&gt;"",ROW()-3,"")</f>
        <v/>
      </c>
      <c r="B134" s="116" t="n"/>
      <c r="C134" s="116" t="n"/>
      <c r="D134" s="117" t="n"/>
      <c r="E134" s="106">
        <f>IFERROR(IF(D134="","",D134-Dashboard!D9+1),"")</f>
        <v/>
      </c>
      <c r="F134" s="116" t="n"/>
      <c r="G134" s="116" t="n"/>
      <c r="H134" s="105" t="n"/>
      <c r="I134" s="117" t="n"/>
      <c r="J134" s="108" t="n"/>
      <c r="K134" s="117" t="n"/>
      <c r="L134" s="106">
        <f>IFERROR(IF(D134="","",IF(OR(H134="Ghosted",H134="Closed",H134="Withdrawn"),"CLOSED",TODAY()-D134)),"")</f>
        <v/>
      </c>
      <c r="M134" s="106" t="n"/>
      <c r="N134" s="106" t="n"/>
      <c r="O134" s="116" t="n"/>
      <c r="P134" s="108" t="n"/>
      <c r="Q134" s="108" t="n"/>
    </row>
    <row r="135" ht="19.5" customHeight="1" s="82">
      <c r="A135" s="118">
        <f>IF(B135&lt;&gt;"",ROW()-3,"")</f>
        <v/>
      </c>
      <c r="B135" s="119" t="n"/>
      <c r="C135" s="119" t="n"/>
      <c r="D135" s="120" t="n"/>
      <c r="E135" s="121">
        <f>IFERROR(IF(D135="","",D135-Dashboard!D9+1),"")</f>
        <v/>
      </c>
      <c r="F135" s="119" t="n"/>
      <c r="G135" s="119" t="n"/>
      <c r="H135" s="122" t="n"/>
      <c r="I135" s="120" t="n"/>
      <c r="J135" s="123" t="n"/>
      <c r="K135" s="120" t="n"/>
      <c r="L135" s="121">
        <f>IFERROR(IF(D135="","",IF(OR(H135="Ghosted",H135="Closed",H135="Withdrawn"),"CLOSED",TODAY()-D135)),"")</f>
        <v/>
      </c>
      <c r="M135" s="121" t="n"/>
      <c r="N135" s="121" t="n"/>
      <c r="O135" s="119" t="n"/>
      <c r="P135" s="123" t="n"/>
      <c r="Q135" s="123" t="n"/>
    </row>
    <row r="136" ht="19.5" customHeight="1" s="82">
      <c r="A136" s="115">
        <f>IF(B136&lt;&gt;"",ROW()-3,"")</f>
        <v/>
      </c>
      <c r="B136" s="116" t="n"/>
      <c r="C136" s="116" t="n"/>
      <c r="D136" s="117" t="n"/>
      <c r="E136" s="106">
        <f>IFERROR(IF(D136="","",D136-Dashboard!D9+1),"")</f>
        <v/>
      </c>
      <c r="F136" s="116" t="n"/>
      <c r="G136" s="116" t="n"/>
      <c r="H136" s="105" t="n"/>
      <c r="I136" s="117" t="n"/>
      <c r="J136" s="108" t="n"/>
      <c r="K136" s="117" t="n"/>
      <c r="L136" s="106">
        <f>IFERROR(IF(D136="","",IF(OR(H136="Ghosted",H136="Closed",H136="Withdrawn"),"CLOSED",TODAY()-D136)),"")</f>
        <v/>
      </c>
      <c r="M136" s="106" t="n"/>
      <c r="N136" s="106" t="n"/>
      <c r="O136" s="116" t="n"/>
      <c r="P136" s="108" t="n"/>
      <c r="Q136" s="108" t="n"/>
    </row>
    <row r="137" ht="19.5" customHeight="1" s="82">
      <c r="A137" s="118">
        <f>IF(B137&lt;&gt;"",ROW()-3,"")</f>
        <v/>
      </c>
      <c r="B137" s="119" t="n"/>
      <c r="C137" s="119" t="n"/>
      <c r="D137" s="120" t="n"/>
      <c r="E137" s="121">
        <f>IFERROR(IF(D137="","",D137-Dashboard!D9+1),"")</f>
        <v/>
      </c>
      <c r="F137" s="119" t="n"/>
      <c r="G137" s="119" t="n"/>
      <c r="H137" s="122" t="n"/>
      <c r="I137" s="120" t="n"/>
      <c r="J137" s="123" t="n"/>
      <c r="K137" s="120" t="n"/>
      <c r="L137" s="121">
        <f>IFERROR(IF(D137="","",IF(OR(H137="Ghosted",H137="Closed",H137="Withdrawn"),"CLOSED",TODAY()-D137)),"")</f>
        <v/>
      </c>
      <c r="M137" s="121" t="n"/>
      <c r="N137" s="121" t="n"/>
      <c r="O137" s="119" t="n"/>
      <c r="P137" s="123" t="n"/>
      <c r="Q137" s="123" t="n"/>
    </row>
    <row r="138" ht="19.5" customHeight="1" s="82">
      <c r="A138" s="115">
        <f>IF(B138&lt;&gt;"",ROW()-3,"")</f>
        <v/>
      </c>
      <c r="B138" s="116" t="n"/>
      <c r="C138" s="116" t="n"/>
      <c r="D138" s="117" t="n"/>
      <c r="E138" s="106">
        <f>IFERROR(IF(D138="","",D138-Dashboard!D9+1),"")</f>
        <v/>
      </c>
      <c r="F138" s="116" t="n"/>
      <c r="G138" s="116" t="n"/>
      <c r="H138" s="105" t="n"/>
      <c r="I138" s="117" t="n"/>
      <c r="J138" s="108" t="n"/>
      <c r="K138" s="117" t="n"/>
      <c r="L138" s="106">
        <f>IFERROR(IF(D138="","",IF(OR(H138="Ghosted",H138="Closed",H138="Withdrawn"),"CLOSED",TODAY()-D138)),"")</f>
        <v/>
      </c>
      <c r="M138" s="106" t="n"/>
      <c r="N138" s="106" t="n"/>
      <c r="O138" s="116" t="n"/>
      <c r="P138" s="108" t="n"/>
      <c r="Q138" s="108" t="n"/>
    </row>
    <row r="139" ht="19.5" customHeight="1" s="82">
      <c r="A139" s="118">
        <f>IF(B139&lt;&gt;"",ROW()-3,"")</f>
        <v/>
      </c>
      <c r="B139" s="119" t="n"/>
      <c r="C139" s="119" t="n"/>
      <c r="D139" s="120" t="n"/>
      <c r="E139" s="121">
        <f>IFERROR(IF(D139="","",D139-Dashboard!D9+1),"")</f>
        <v/>
      </c>
      <c r="F139" s="119" t="n"/>
      <c r="G139" s="119" t="n"/>
      <c r="H139" s="122" t="n"/>
      <c r="I139" s="120" t="n"/>
      <c r="J139" s="123" t="n"/>
      <c r="K139" s="120" t="n"/>
      <c r="L139" s="121">
        <f>IFERROR(IF(D139="","",IF(OR(H139="Ghosted",H139="Closed",H139="Withdrawn"),"CLOSED",TODAY()-D139)),"")</f>
        <v/>
      </c>
      <c r="M139" s="121" t="n"/>
      <c r="N139" s="121" t="n"/>
      <c r="O139" s="119" t="n"/>
      <c r="P139" s="123" t="n"/>
      <c r="Q139" s="123" t="n"/>
    </row>
    <row r="140" ht="19.5" customHeight="1" s="82">
      <c r="A140" s="115">
        <f>IF(B140&lt;&gt;"",ROW()-3,"")</f>
        <v/>
      </c>
      <c r="B140" s="116" t="n"/>
      <c r="C140" s="116" t="n"/>
      <c r="D140" s="117" t="n"/>
      <c r="E140" s="106">
        <f>IFERROR(IF(D140="","",D140-Dashboard!D9+1),"")</f>
        <v/>
      </c>
      <c r="F140" s="116" t="n"/>
      <c r="G140" s="116" t="n"/>
      <c r="H140" s="105" t="n"/>
      <c r="I140" s="117" t="n"/>
      <c r="J140" s="108" t="n"/>
      <c r="K140" s="117" t="n"/>
      <c r="L140" s="106">
        <f>IFERROR(IF(D140="","",IF(OR(H140="Ghosted",H140="Closed",H140="Withdrawn"),"CLOSED",TODAY()-D140)),"")</f>
        <v/>
      </c>
      <c r="M140" s="106" t="n"/>
      <c r="N140" s="106" t="n"/>
      <c r="O140" s="116" t="n"/>
      <c r="P140" s="108" t="n"/>
      <c r="Q140" s="108" t="n"/>
    </row>
    <row r="141" ht="19.5" customHeight="1" s="82">
      <c r="A141" s="118">
        <f>IF(B141&lt;&gt;"",ROW()-3,"")</f>
        <v/>
      </c>
      <c r="B141" s="119" t="n"/>
      <c r="C141" s="119" t="n"/>
      <c r="D141" s="120" t="n"/>
      <c r="E141" s="121">
        <f>IFERROR(IF(D141="","",D141-Dashboard!D9+1),"")</f>
        <v/>
      </c>
      <c r="F141" s="119" t="n"/>
      <c r="G141" s="119" t="n"/>
      <c r="H141" s="122" t="n"/>
      <c r="I141" s="120" t="n"/>
      <c r="J141" s="123" t="n"/>
      <c r="K141" s="120" t="n"/>
      <c r="L141" s="121">
        <f>IFERROR(IF(D141="","",IF(OR(H141="Ghosted",H141="Closed",H141="Withdrawn"),"CLOSED",TODAY()-D141)),"")</f>
        <v/>
      </c>
      <c r="M141" s="121" t="n"/>
      <c r="N141" s="121" t="n"/>
      <c r="O141" s="119" t="n"/>
      <c r="P141" s="123" t="n"/>
      <c r="Q141" s="123" t="n"/>
    </row>
    <row r="142" ht="19.5" customHeight="1" s="82">
      <c r="A142" s="115">
        <f>IF(B142&lt;&gt;"",ROW()-3,"")</f>
        <v/>
      </c>
      <c r="B142" s="116" t="n"/>
      <c r="C142" s="116" t="n"/>
      <c r="D142" s="117" t="n"/>
      <c r="E142" s="106">
        <f>IFERROR(IF(D142="","",D142-Dashboard!D9+1),"")</f>
        <v/>
      </c>
      <c r="F142" s="116" t="n"/>
      <c r="G142" s="116" t="n"/>
      <c r="H142" s="105" t="n"/>
      <c r="I142" s="117" t="n"/>
      <c r="J142" s="108" t="n"/>
      <c r="K142" s="117" t="n"/>
      <c r="L142" s="106">
        <f>IFERROR(IF(D142="","",IF(OR(H142="Ghosted",H142="Closed",H142="Withdrawn"),"CLOSED",TODAY()-D142)),"")</f>
        <v/>
      </c>
      <c r="M142" s="106" t="n"/>
      <c r="N142" s="106" t="n"/>
      <c r="O142" s="116" t="n"/>
      <c r="P142" s="108" t="n"/>
      <c r="Q142" s="108" t="n"/>
    </row>
    <row r="143" ht="19.5" customHeight="1" s="82">
      <c r="A143" s="118">
        <f>IF(B143&lt;&gt;"",ROW()-3,"")</f>
        <v/>
      </c>
      <c r="B143" s="119" t="n"/>
      <c r="C143" s="119" t="n"/>
      <c r="D143" s="120" t="n"/>
      <c r="E143" s="121">
        <f>IFERROR(IF(D143="","",D143-Dashboard!D9+1),"")</f>
        <v/>
      </c>
      <c r="F143" s="119" t="n"/>
      <c r="G143" s="119" t="n"/>
      <c r="H143" s="122" t="n"/>
      <c r="I143" s="120" t="n"/>
      <c r="J143" s="123" t="n"/>
      <c r="K143" s="120" t="n"/>
      <c r="L143" s="121">
        <f>IFERROR(IF(D143="","",IF(OR(H143="Ghosted",H143="Closed",H143="Withdrawn"),"CLOSED",TODAY()-D143)),"")</f>
        <v/>
      </c>
      <c r="M143" s="121" t="n"/>
      <c r="N143" s="121" t="n"/>
      <c r="O143" s="119" t="n"/>
      <c r="P143" s="123" t="n"/>
      <c r="Q143" s="123" t="n"/>
    </row>
    <row r="144" ht="19.5" customHeight="1" s="82">
      <c r="A144" s="115">
        <f>IF(B144&lt;&gt;"",ROW()-3,"")</f>
        <v/>
      </c>
      <c r="B144" s="116" t="n"/>
      <c r="C144" s="116" t="n"/>
      <c r="D144" s="117" t="n"/>
      <c r="E144" s="106">
        <f>IFERROR(IF(D144="","",D144-Dashboard!D9+1),"")</f>
        <v/>
      </c>
      <c r="F144" s="116" t="n"/>
      <c r="G144" s="116" t="n"/>
      <c r="H144" s="105" t="n"/>
      <c r="I144" s="117" t="n"/>
      <c r="J144" s="108" t="n"/>
      <c r="K144" s="117" t="n"/>
      <c r="L144" s="106">
        <f>IFERROR(IF(D144="","",IF(OR(H144="Ghosted",H144="Closed",H144="Withdrawn"),"CLOSED",TODAY()-D144)),"")</f>
        <v/>
      </c>
      <c r="M144" s="106" t="n"/>
      <c r="N144" s="106" t="n"/>
      <c r="O144" s="116" t="n"/>
      <c r="P144" s="108" t="n"/>
      <c r="Q144" s="108" t="n"/>
    </row>
    <row r="145" ht="19.5" customHeight="1" s="82">
      <c r="A145" s="118">
        <f>IF(B145&lt;&gt;"",ROW()-3,"")</f>
        <v/>
      </c>
      <c r="B145" s="119" t="n"/>
      <c r="C145" s="119" t="n"/>
      <c r="D145" s="120" t="n"/>
      <c r="E145" s="121">
        <f>IFERROR(IF(D145="","",D145-Dashboard!D9+1),"")</f>
        <v/>
      </c>
      <c r="F145" s="119" t="n"/>
      <c r="G145" s="119" t="n"/>
      <c r="H145" s="122" t="n"/>
      <c r="I145" s="120" t="n"/>
      <c r="J145" s="123" t="n"/>
      <c r="K145" s="120" t="n"/>
      <c r="L145" s="121">
        <f>IFERROR(IF(D145="","",IF(OR(H145="Ghosted",H145="Closed",H145="Withdrawn"),"CLOSED",TODAY()-D145)),"")</f>
        <v/>
      </c>
      <c r="M145" s="121" t="n"/>
      <c r="N145" s="121" t="n"/>
      <c r="O145" s="119" t="n"/>
      <c r="P145" s="123" t="n"/>
      <c r="Q145" s="123" t="n"/>
    </row>
    <row r="146" ht="19.5" customHeight="1" s="82">
      <c r="A146" s="115">
        <f>IF(B146&lt;&gt;"",ROW()-3,"")</f>
        <v/>
      </c>
      <c r="B146" s="116" t="n"/>
      <c r="C146" s="116" t="n"/>
      <c r="D146" s="117" t="n"/>
      <c r="E146" s="106">
        <f>IFERROR(IF(D146="","",D146-Dashboard!D9+1),"")</f>
        <v/>
      </c>
      <c r="F146" s="116" t="n"/>
      <c r="G146" s="116" t="n"/>
      <c r="H146" s="105" t="n"/>
      <c r="I146" s="117" t="n"/>
      <c r="J146" s="108" t="n"/>
      <c r="K146" s="117" t="n"/>
      <c r="L146" s="106">
        <f>IFERROR(IF(D146="","",IF(OR(H146="Ghosted",H146="Closed",H146="Withdrawn"),"CLOSED",TODAY()-D146)),"")</f>
        <v/>
      </c>
      <c r="M146" s="106" t="n"/>
      <c r="N146" s="106" t="n"/>
      <c r="O146" s="116" t="n"/>
      <c r="P146" s="108" t="n"/>
      <c r="Q146" s="108" t="n"/>
    </row>
    <row r="147" ht="19.5" customHeight="1" s="82">
      <c r="A147" s="118">
        <f>IF(B147&lt;&gt;"",ROW()-3,"")</f>
        <v/>
      </c>
      <c r="B147" s="119" t="n"/>
      <c r="C147" s="119" t="n"/>
      <c r="D147" s="120" t="n"/>
      <c r="E147" s="121">
        <f>IFERROR(IF(D147="","",D147-Dashboard!D9+1),"")</f>
        <v/>
      </c>
      <c r="F147" s="119" t="n"/>
      <c r="G147" s="119" t="n"/>
      <c r="H147" s="122" t="n"/>
      <c r="I147" s="120" t="n"/>
      <c r="J147" s="123" t="n"/>
      <c r="K147" s="120" t="n"/>
      <c r="L147" s="121">
        <f>IFERROR(IF(D147="","",IF(OR(H147="Ghosted",H147="Closed",H147="Withdrawn"),"CLOSED",TODAY()-D147)),"")</f>
        <v/>
      </c>
      <c r="M147" s="121" t="n"/>
      <c r="N147" s="121" t="n"/>
      <c r="O147" s="119" t="n"/>
      <c r="P147" s="123" t="n"/>
      <c r="Q147" s="123" t="n"/>
    </row>
    <row r="148" ht="19.5" customHeight="1" s="82">
      <c r="A148" s="115">
        <f>IF(B148&lt;&gt;"",ROW()-3,"")</f>
        <v/>
      </c>
      <c r="B148" s="116" t="n"/>
      <c r="C148" s="116" t="n"/>
      <c r="D148" s="117" t="n"/>
      <c r="E148" s="106">
        <f>IFERROR(IF(D148="","",D148-Dashboard!D9+1),"")</f>
        <v/>
      </c>
      <c r="F148" s="116" t="n"/>
      <c r="G148" s="116" t="n"/>
      <c r="H148" s="105" t="n"/>
      <c r="I148" s="117" t="n"/>
      <c r="J148" s="108" t="n"/>
      <c r="K148" s="117" t="n"/>
      <c r="L148" s="106">
        <f>IFERROR(IF(D148="","",IF(OR(H148="Ghosted",H148="Closed",H148="Withdrawn"),"CLOSED",TODAY()-D148)),"")</f>
        <v/>
      </c>
      <c r="M148" s="106" t="n"/>
      <c r="N148" s="106" t="n"/>
      <c r="O148" s="116" t="n"/>
      <c r="P148" s="108" t="n"/>
      <c r="Q148" s="108" t="n"/>
    </row>
    <row r="149" ht="19.5" customHeight="1" s="82">
      <c r="A149" s="118">
        <f>IF(B149&lt;&gt;"",ROW()-3,"")</f>
        <v/>
      </c>
      <c r="B149" s="119" t="n"/>
      <c r="C149" s="119" t="n"/>
      <c r="D149" s="120" t="n"/>
      <c r="E149" s="121">
        <f>IFERROR(IF(D149="","",D149-Dashboard!D9+1),"")</f>
        <v/>
      </c>
      <c r="F149" s="119" t="n"/>
      <c r="G149" s="119" t="n"/>
      <c r="H149" s="122" t="n"/>
      <c r="I149" s="120" t="n"/>
      <c r="J149" s="123" t="n"/>
      <c r="K149" s="120" t="n"/>
      <c r="L149" s="121">
        <f>IFERROR(IF(D149="","",IF(OR(H149="Ghosted",H149="Closed",H149="Withdrawn"),"CLOSED",TODAY()-D149)),"")</f>
        <v/>
      </c>
      <c r="M149" s="121" t="n"/>
      <c r="N149" s="121" t="n"/>
      <c r="O149" s="119" t="n"/>
      <c r="P149" s="123" t="n"/>
      <c r="Q149" s="123" t="n"/>
    </row>
    <row r="150" ht="19.5" customHeight="1" s="82">
      <c r="A150" s="115">
        <f>IF(B150&lt;&gt;"",ROW()-3,"")</f>
        <v/>
      </c>
      <c r="B150" s="116" t="n"/>
      <c r="C150" s="116" t="n"/>
      <c r="D150" s="117" t="n"/>
      <c r="E150" s="106">
        <f>IFERROR(IF(D150="","",D150-Dashboard!D9+1),"")</f>
        <v/>
      </c>
      <c r="F150" s="116" t="n"/>
      <c r="G150" s="116" t="n"/>
      <c r="H150" s="105" t="n"/>
      <c r="I150" s="117" t="n"/>
      <c r="J150" s="108" t="n"/>
      <c r="K150" s="117" t="n"/>
      <c r="L150" s="106">
        <f>IFERROR(IF(D150="","",IF(OR(H150="Ghosted",H150="Closed",H150="Withdrawn"),"CLOSED",TODAY()-D150)),"")</f>
        <v/>
      </c>
      <c r="M150" s="106" t="n"/>
      <c r="N150" s="106" t="n"/>
      <c r="O150" s="116" t="n"/>
      <c r="P150" s="108" t="n"/>
      <c r="Q150" s="108" t="n"/>
    </row>
    <row r="151" ht="19.5" customHeight="1" s="82">
      <c r="A151" s="118">
        <f>IF(B151&lt;&gt;"",ROW()-3,"")</f>
        <v/>
      </c>
      <c r="B151" s="119" t="n"/>
      <c r="C151" s="119" t="n"/>
      <c r="D151" s="120" t="n"/>
      <c r="E151" s="121">
        <f>IFERROR(IF(D151="","",D151-Dashboard!D9+1),"")</f>
        <v/>
      </c>
      <c r="F151" s="119" t="n"/>
      <c r="G151" s="119" t="n"/>
      <c r="H151" s="122" t="n"/>
      <c r="I151" s="120" t="n"/>
      <c r="J151" s="123" t="n"/>
      <c r="K151" s="120" t="n"/>
      <c r="L151" s="121">
        <f>IFERROR(IF(D151="","",IF(OR(H151="Ghosted",H151="Closed",H151="Withdrawn"),"CLOSED",TODAY()-D151)),"")</f>
        <v/>
      </c>
      <c r="M151" s="121" t="n"/>
      <c r="N151" s="121" t="n"/>
      <c r="O151" s="119" t="n"/>
      <c r="P151" s="123" t="n"/>
      <c r="Q151" s="123" t="n"/>
    </row>
    <row r="152" ht="19.5" customHeight="1" s="82">
      <c r="A152" s="115">
        <f>IF(B152&lt;&gt;"",ROW()-3,"")</f>
        <v/>
      </c>
      <c r="B152" s="116" t="n"/>
      <c r="C152" s="116" t="n"/>
      <c r="D152" s="117" t="n"/>
      <c r="E152" s="106">
        <f>IFERROR(IF(D152="","",D152-Dashboard!D9+1),"")</f>
        <v/>
      </c>
      <c r="F152" s="116" t="n"/>
      <c r="G152" s="116" t="n"/>
      <c r="H152" s="105" t="n"/>
      <c r="I152" s="117" t="n"/>
      <c r="J152" s="108" t="n"/>
      <c r="K152" s="117" t="n"/>
      <c r="L152" s="106">
        <f>IFERROR(IF(D152="","",IF(OR(H152="Ghosted",H152="Closed",H152="Withdrawn"),"CLOSED",TODAY()-D152)),"")</f>
        <v/>
      </c>
      <c r="M152" s="106" t="n"/>
      <c r="N152" s="106" t="n"/>
      <c r="O152" s="116" t="n"/>
      <c r="P152" s="108" t="n"/>
      <c r="Q152" s="108" t="n"/>
    </row>
    <row r="153" ht="19.5" customHeight="1" s="82">
      <c r="A153" s="118">
        <f>IF(B153&lt;&gt;"",ROW()-3,"")</f>
        <v/>
      </c>
      <c r="B153" s="119" t="n"/>
      <c r="C153" s="119" t="n"/>
      <c r="D153" s="120" t="n"/>
      <c r="E153" s="121">
        <f>IFERROR(IF(D153="","",D153-Dashboard!D9+1),"")</f>
        <v/>
      </c>
      <c r="F153" s="119" t="n"/>
      <c r="G153" s="119" t="n"/>
      <c r="H153" s="122" t="n"/>
      <c r="I153" s="120" t="n"/>
      <c r="J153" s="123" t="n"/>
      <c r="K153" s="120" t="n"/>
      <c r="L153" s="121">
        <f>IFERROR(IF(D153="","",IF(OR(H153="Ghosted",H153="Closed",H153="Withdrawn"),"CLOSED",TODAY()-D153)),"")</f>
        <v/>
      </c>
      <c r="M153" s="121" t="n"/>
      <c r="N153" s="121" t="n"/>
      <c r="O153" s="119" t="n"/>
      <c r="P153" s="123" t="n"/>
      <c r="Q153" s="123" t="n"/>
    </row>
    <row r="154" ht="19.5" customHeight="1" s="82">
      <c r="A154" s="115">
        <f>IF(B154&lt;&gt;"",ROW()-3,"")</f>
        <v/>
      </c>
      <c r="B154" s="116" t="n"/>
      <c r="C154" s="116" t="n"/>
      <c r="D154" s="117" t="n"/>
      <c r="E154" s="106">
        <f>IFERROR(IF(D154="","",D154-Dashboard!D9+1),"")</f>
        <v/>
      </c>
      <c r="F154" s="116" t="n"/>
      <c r="G154" s="116" t="n"/>
      <c r="H154" s="105" t="n"/>
      <c r="I154" s="117" t="n"/>
      <c r="J154" s="108" t="n"/>
      <c r="K154" s="117" t="n"/>
      <c r="L154" s="106">
        <f>IFERROR(IF(D154="","",IF(OR(H154="Ghosted",H154="Closed",H154="Withdrawn"),"CLOSED",TODAY()-D154)),"")</f>
        <v/>
      </c>
      <c r="M154" s="106" t="n"/>
      <c r="N154" s="106" t="n"/>
      <c r="O154" s="116" t="n"/>
      <c r="P154" s="108" t="n"/>
      <c r="Q154" s="108" t="n"/>
    </row>
    <row r="155" ht="19.5" customHeight="1" s="82">
      <c r="A155" s="118">
        <f>IF(B155&lt;&gt;"",ROW()-3,"")</f>
        <v/>
      </c>
      <c r="B155" s="119" t="n"/>
      <c r="C155" s="119" t="n"/>
      <c r="D155" s="120" t="n"/>
      <c r="E155" s="121">
        <f>IFERROR(IF(D155="","",D155-Dashboard!D9+1),"")</f>
        <v/>
      </c>
      <c r="F155" s="119" t="n"/>
      <c r="G155" s="119" t="n"/>
      <c r="H155" s="122" t="n"/>
      <c r="I155" s="120" t="n"/>
      <c r="J155" s="123" t="n"/>
      <c r="K155" s="120" t="n"/>
      <c r="L155" s="121">
        <f>IFERROR(IF(D155="","",IF(OR(H155="Ghosted",H155="Closed",H155="Withdrawn"),"CLOSED",TODAY()-D155)),"")</f>
        <v/>
      </c>
      <c r="M155" s="121" t="n"/>
      <c r="N155" s="121" t="n"/>
      <c r="O155" s="119" t="n"/>
      <c r="P155" s="123" t="n"/>
      <c r="Q155" s="123" t="n"/>
    </row>
    <row r="156" ht="19.5" customHeight="1" s="82">
      <c r="A156" s="115">
        <f>IF(B156&lt;&gt;"",ROW()-3,"")</f>
        <v/>
      </c>
      <c r="B156" s="116" t="n"/>
      <c r="C156" s="116" t="n"/>
      <c r="D156" s="117" t="n"/>
      <c r="E156" s="106">
        <f>IFERROR(IF(D156="","",D156-Dashboard!D9+1),"")</f>
        <v/>
      </c>
      <c r="F156" s="116" t="n"/>
      <c r="G156" s="116" t="n"/>
      <c r="H156" s="105" t="n"/>
      <c r="I156" s="117" t="n"/>
      <c r="J156" s="108" t="n"/>
      <c r="K156" s="117" t="n"/>
      <c r="L156" s="106">
        <f>IFERROR(IF(D156="","",IF(OR(H156="Ghosted",H156="Closed",H156="Withdrawn"),"CLOSED",TODAY()-D156)),"")</f>
        <v/>
      </c>
      <c r="M156" s="106" t="n"/>
      <c r="N156" s="106" t="n"/>
      <c r="O156" s="116" t="n"/>
      <c r="P156" s="108" t="n"/>
      <c r="Q156" s="108" t="n"/>
    </row>
    <row r="157" ht="19.5" customHeight="1" s="82">
      <c r="A157" s="118">
        <f>IF(B157&lt;&gt;"",ROW()-3,"")</f>
        <v/>
      </c>
      <c r="B157" s="119" t="n"/>
      <c r="C157" s="119" t="n"/>
      <c r="D157" s="120" t="n"/>
      <c r="E157" s="121">
        <f>IFERROR(IF(D157="","",D157-Dashboard!D9+1),"")</f>
        <v/>
      </c>
      <c r="F157" s="119" t="n"/>
      <c r="G157" s="119" t="n"/>
      <c r="H157" s="122" t="n"/>
      <c r="I157" s="120" t="n"/>
      <c r="J157" s="123" t="n"/>
      <c r="K157" s="120" t="n"/>
      <c r="L157" s="121">
        <f>IFERROR(IF(D157="","",IF(OR(H157="Ghosted",H157="Closed",H157="Withdrawn"),"CLOSED",TODAY()-D157)),"")</f>
        <v/>
      </c>
      <c r="M157" s="121" t="n"/>
      <c r="N157" s="121" t="n"/>
      <c r="O157" s="119" t="n"/>
      <c r="P157" s="123" t="n"/>
      <c r="Q157" s="123" t="n"/>
    </row>
    <row r="158" ht="19.5" customHeight="1" s="82">
      <c r="A158" s="115">
        <f>IF(B158&lt;&gt;"",ROW()-3,"")</f>
        <v/>
      </c>
      <c r="B158" s="116" t="n"/>
      <c r="C158" s="116" t="n"/>
      <c r="D158" s="117" t="n"/>
      <c r="E158" s="106">
        <f>IFERROR(IF(D158="","",D158-Dashboard!D9+1),"")</f>
        <v/>
      </c>
      <c r="F158" s="116" t="n"/>
      <c r="G158" s="116" t="n"/>
      <c r="H158" s="105" t="n"/>
      <c r="I158" s="117" t="n"/>
      <c r="J158" s="108" t="n"/>
      <c r="K158" s="117" t="n"/>
      <c r="L158" s="106">
        <f>IFERROR(IF(D158="","",IF(OR(H158="Ghosted",H158="Closed",H158="Withdrawn"),"CLOSED",TODAY()-D158)),"")</f>
        <v/>
      </c>
      <c r="M158" s="106" t="n"/>
      <c r="N158" s="106" t="n"/>
      <c r="O158" s="116" t="n"/>
      <c r="P158" s="108" t="n"/>
      <c r="Q158" s="108" t="n"/>
    </row>
    <row r="159" ht="19.5" customHeight="1" s="82">
      <c r="A159" s="118">
        <f>IF(B159&lt;&gt;"",ROW()-3,"")</f>
        <v/>
      </c>
      <c r="B159" s="119" t="n"/>
      <c r="C159" s="119" t="n"/>
      <c r="D159" s="120" t="n"/>
      <c r="E159" s="121">
        <f>IFERROR(IF(D159="","",D159-Dashboard!D9+1),"")</f>
        <v/>
      </c>
      <c r="F159" s="119" t="n"/>
      <c r="G159" s="119" t="n"/>
      <c r="H159" s="122" t="n"/>
      <c r="I159" s="120" t="n"/>
      <c r="J159" s="123" t="n"/>
      <c r="K159" s="120" t="n"/>
      <c r="L159" s="121">
        <f>IFERROR(IF(D159="","",IF(OR(H159="Ghosted",H159="Closed",H159="Withdrawn"),"CLOSED",TODAY()-D159)),"")</f>
        <v/>
      </c>
      <c r="M159" s="121" t="n"/>
      <c r="N159" s="121" t="n"/>
      <c r="O159" s="119" t="n"/>
      <c r="P159" s="123" t="n"/>
      <c r="Q159" s="123" t="n"/>
    </row>
    <row r="160" ht="19.5" customHeight="1" s="82">
      <c r="A160" s="115">
        <f>IF(B160&lt;&gt;"",ROW()-3,"")</f>
        <v/>
      </c>
      <c r="B160" s="116" t="n"/>
      <c r="C160" s="116" t="n"/>
      <c r="D160" s="117" t="n"/>
      <c r="E160" s="106">
        <f>IFERROR(IF(D160="","",D160-Dashboard!D9+1),"")</f>
        <v/>
      </c>
      <c r="F160" s="116" t="n"/>
      <c r="G160" s="116" t="n"/>
      <c r="H160" s="105" t="n"/>
      <c r="I160" s="117" t="n"/>
      <c r="J160" s="108" t="n"/>
      <c r="K160" s="117" t="n"/>
      <c r="L160" s="106">
        <f>IFERROR(IF(D160="","",IF(OR(H160="Ghosted",H160="Closed",H160="Withdrawn"),"CLOSED",TODAY()-D160)),"")</f>
        <v/>
      </c>
      <c r="M160" s="106" t="n"/>
      <c r="N160" s="106" t="n"/>
      <c r="O160" s="116" t="n"/>
      <c r="P160" s="108" t="n"/>
      <c r="Q160" s="108" t="n"/>
    </row>
    <row r="161" ht="19.5" customHeight="1" s="82">
      <c r="A161" s="118">
        <f>IF(B161&lt;&gt;"",ROW()-3,"")</f>
        <v/>
      </c>
      <c r="B161" s="119" t="n"/>
      <c r="C161" s="119" t="n"/>
      <c r="D161" s="120" t="n"/>
      <c r="E161" s="121">
        <f>IFERROR(IF(D161="","",D161-Dashboard!D9+1),"")</f>
        <v/>
      </c>
      <c r="F161" s="119" t="n"/>
      <c r="G161" s="119" t="n"/>
      <c r="H161" s="122" t="n"/>
      <c r="I161" s="120" t="n"/>
      <c r="J161" s="123" t="n"/>
      <c r="K161" s="120" t="n"/>
      <c r="L161" s="121">
        <f>IFERROR(IF(D161="","",IF(OR(H161="Ghosted",H161="Closed",H161="Withdrawn"),"CLOSED",TODAY()-D161)),"")</f>
        <v/>
      </c>
      <c r="M161" s="121" t="n"/>
      <c r="N161" s="121" t="n"/>
      <c r="O161" s="119" t="n"/>
      <c r="P161" s="123" t="n"/>
      <c r="Q161" s="123" t="n"/>
    </row>
    <row r="162" ht="19.5" customHeight="1" s="82">
      <c r="A162" s="115">
        <f>IF(B162&lt;&gt;"",ROW()-3,"")</f>
        <v/>
      </c>
      <c r="B162" s="116" t="n"/>
      <c r="C162" s="116" t="n"/>
      <c r="D162" s="117" t="n"/>
      <c r="E162" s="106">
        <f>IFERROR(IF(D162="","",D162-Dashboard!D9+1),"")</f>
        <v/>
      </c>
      <c r="F162" s="116" t="n"/>
      <c r="G162" s="116" t="n"/>
      <c r="H162" s="105" t="n"/>
      <c r="I162" s="117" t="n"/>
      <c r="J162" s="108" t="n"/>
      <c r="K162" s="117" t="n"/>
      <c r="L162" s="106">
        <f>IFERROR(IF(D162="","",IF(OR(H162="Ghosted",H162="Closed",H162="Withdrawn"),"CLOSED",TODAY()-D162)),"")</f>
        <v/>
      </c>
      <c r="M162" s="106" t="n"/>
      <c r="N162" s="106" t="n"/>
      <c r="O162" s="116" t="n"/>
      <c r="P162" s="108" t="n"/>
      <c r="Q162" s="108" t="n"/>
    </row>
    <row r="163" ht="19.5" customHeight="1" s="82">
      <c r="A163" s="118">
        <f>IF(B163&lt;&gt;"",ROW()-3,"")</f>
        <v/>
      </c>
      <c r="B163" s="119" t="n"/>
      <c r="C163" s="119" t="n"/>
      <c r="D163" s="120" t="n"/>
      <c r="E163" s="121">
        <f>IFERROR(IF(D163="","",D163-Dashboard!D9+1),"")</f>
        <v/>
      </c>
      <c r="F163" s="119" t="n"/>
      <c r="G163" s="119" t="n"/>
      <c r="H163" s="122" t="n"/>
      <c r="I163" s="120" t="n"/>
      <c r="J163" s="123" t="n"/>
      <c r="K163" s="120" t="n"/>
      <c r="L163" s="121">
        <f>IFERROR(IF(D163="","",IF(OR(H163="Ghosted",H163="Closed",H163="Withdrawn"),"CLOSED",TODAY()-D163)),"")</f>
        <v/>
      </c>
      <c r="M163" s="121" t="n"/>
      <c r="N163" s="121" t="n"/>
      <c r="O163" s="119" t="n"/>
      <c r="P163" s="123" t="n"/>
      <c r="Q163" s="123" t="n"/>
    </row>
    <row r="164" ht="19.5" customHeight="1" s="82">
      <c r="A164" s="115">
        <f>IF(B164&lt;&gt;"",ROW()-3,"")</f>
        <v/>
      </c>
      <c r="B164" s="116" t="n"/>
      <c r="C164" s="116" t="n"/>
      <c r="D164" s="117" t="n"/>
      <c r="E164" s="106">
        <f>IFERROR(IF(D164="","",D164-Dashboard!D9+1),"")</f>
        <v/>
      </c>
      <c r="F164" s="116" t="n"/>
      <c r="G164" s="116" t="n"/>
      <c r="H164" s="105" t="n"/>
      <c r="I164" s="117" t="n"/>
      <c r="J164" s="108" t="n"/>
      <c r="K164" s="117" t="n"/>
      <c r="L164" s="106">
        <f>IFERROR(IF(D164="","",IF(OR(H164="Ghosted",H164="Closed",H164="Withdrawn"),"CLOSED",TODAY()-D164)),"")</f>
        <v/>
      </c>
      <c r="M164" s="106" t="n"/>
      <c r="N164" s="106" t="n"/>
      <c r="O164" s="116" t="n"/>
      <c r="P164" s="108" t="n"/>
      <c r="Q164" s="108" t="n"/>
    </row>
    <row r="165" ht="19.5" customHeight="1" s="82">
      <c r="A165" s="118">
        <f>IF(B165&lt;&gt;"",ROW()-3,"")</f>
        <v/>
      </c>
      <c r="B165" s="119" t="n"/>
      <c r="C165" s="119" t="n"/>
      <c r="D165" s="120" t="n"/>
      <c r="E165" s="121">
        <f>IFERROR(IF(D165="","",D165-Dashboard!D9+1),"")</f>
        <v/>
      </c>
      <c r="F165" s="119" t="n"/>
      <c r="G165" s="119" t="n"/>
      <c r="H165" s="122" t="n"/>
      <c r="I165" s="120" t="n"/>
      <c r="J165" s="123" t="n"/>
      <c r="K165" s="120" t="n"/>
      <c r="L165" s="121">
        <f>IFERROR(IF(D165="","",IF(OR(H165="Ghosted",H165="Closed",H165="Withdrawn"),"CLOSED",TODAY()-D165)),"")</f>
        <v/>
      </c>
      <c r="M165" s="121" t="n"/>
      <c r="N165" s="121" t="n"/>
      <c r="O165" s="119" t="n"/>
      <c r="P165" s="123" t="n"/>
      <c r="Q165" s="123" t="n"/>
    </row>
    <row r="166" ht="19.5" customHeight="1" s="82">
      <c r="A166" s="115">
        <f>IF(B166&lt;&gt;"",ROW()-3,"")</f>
        <v/>
      </c>
      <c r="B166" s="116" t="n"/>
      <c r="C166" s="116" t="n"/>
      <c r="D166" s="117" t="n"/>
      <c r="E166" s="106">
        <f>IFERROR(IF(D166="","",D166-Dashboard!D9+1),"")</f>
        <v/>
      </c>
      <c r="F166" s="116" t="n"/>
      <c r="G166" s="116" t="n"/>
      <c r="H166" s="105" t="n"/>
      <c r="I166" s="117" t="n"/>
      <c r="J166" s="108" t="n"/>
      <c r="K166" s="117" t="n"/>
      <c r="L166" s="106">
        <f>IFERROR(IF(D166="","",IF(OR(H166="Ghosted",H166="Closed",H166="Withdrawn"),"CLOSED",TODAY()-D166)),"")</f>
        <v/>
      </c>
      <c r="M166" s="106" t="n"/>
      <c r="N166" s="106" t="n"/>
      <c r="O166" s="116" t="n"/>
      <c r="P166" s="108" t="n"/>
      <c r="Q166" s="108" t="n"/>
    </row>
    <row r="167" ht="19.5" customHeight="1" s="82">
      <c r="A167" s="118">
        <f>IF(B167&lt;&gt;"",ROW()-3,"")</f>
        <v/>
      </c>
      <c r="B167" s="119" t="n"/>
      <c r="C167" s="119" t="n"/>
      <c r="D167" s="120" t="n"/>
      <c r="E167" s="121">
        <f>IFERROR(IF(D167="","",D167-Dashboard!D9+1),"")</f>
        <v/>
      </c>
      <c r="F167" s="119" t="n"/>
      <c r="G167" s="119" t="n"/>
      <c r="H167" s="122" t="n"/>
      <c r="I167" s="120" t="n"/>
      <c r="J167" s="123" t="n"/>
      <c r="K167" s="120" t="n"/>
      <c r="L167" s="121">
        <f>IFERROR(IF(D167="","",IF(OR(H167="Ghosted",H167="Closed",H167="Withdrawn"),"CLOSED",TODAY()-D167)),"")</f>
        <v/>
      </c>
      <c r="M167" s="121" t="n"/>
      <c r="N167" s="121" t="n"/>
      <c r="O167" s="119" t="n"/>
      <c r="P167" s="123" t="n"/>
      <c r="Q167" s="123" t="n"/>
    </row>
    <row r="168" ht="19.5" customHeight="1" s="82">
      <c r="A168" s="115">
        <f>IF(B168&lt;&gt;"",ROW()-3,"")</f>
        <v/>
      </c>
      <c r="B168" s="116" t="n"/>
      <c r="C168" s="116" t="n"/>
      <c r="D168" s="117" t="n"/>
      <c r="E168" s="106">
        <f>IFERROR(IF(D168="","",D168-Dashboard!D9+1),"")</f>
        <v/>
      </c>
      <c r="F168" s="116" t="n"/>
      <c r="G168" s="116" t="n"/>
      <c r="H168" s="105" t="n"/>
      <c r="I168" s="117" t="n"/>
      <c r="J168" s="108" t="n"/>
      <c r="K168" s="117" t="n"/>
      <c r="L168" s="106">
        <f>IFERROR(IF(D168="","",IF(OR(H168="Ghosted",H168="Closed",H168="Withdrawn"),"CLOSED",TODAY()-D168)),"")</f>
        <v/>
      </c>
      <c r="M168" s="106" t="n"/>
      <c r="N168" s="106" t="n"/>
      <c r="O168" s="116" t="n"/>
      <c r="P168" s="108" t="n"/>
      <c r="Q168" s="108" t="n"/>
    </row>
    <row r="169" ht="19.5" customHeight="1" s="82">
      <c r="A169" s="118">
        <f>IF(B169&lt;&gt;"",ROW()-3,"")</f>
        <v/>
      </c>
      <c r="B169" s="119" t="n"/>
      <c r="C169" s="119" t="n"/>
      <c r="D169" s="120" t="n"/>
      <c r="E169" s="121">
        <f>IFERROR(IF(D169="","",D169-Dashboard!D9+1),"")</f>
        <v/>
      </c>
      <c r="F169" s="119" t="n"/>
      <c r="G169" s="119" t="n"/>
      <c r="H169" s="122" t="n"/>
      <c r="I169" s="120" t="n"/>
      <c r="J169" s="123" t="n"/>
      <c r="K169" s="120" t="n"/>
      <c r="L169" s="121">
        <f>IFERROR(IF(D169="","",IF(OR(H169="Ghosted",H169="Closed",H169="Withdrawn"),"CLOSED",TODAY()-D169)),"")</f>
        <v/>
      </c>
      <c r="M169" s="121" t="n"/>
      <c r="N169" s="121" t="n"/>
      <c r="O169" s="119" t="n"/>
      <c r="P169" s="123" t="n"/>
      <c r="Q169" s="123" t="n"/>
    </row>
    <row r="170" ht="19.5" customHeight="1" s="82">
      <c r="A170" s="115">
        <f>IF(B170&lt;&gt;"",ROW()-3,"")</f>
        <v/>
      </c>
      <c r="B170" s="116" t="n"/>
      <c r="C170" s="116" t="n"/>
      <c r="D170" s="117" t="n"/>
      <c r="E170" s="106">
        <f>IFERROR(IF(D170="","",D170-Dashboard!D9+1),"")</f>
        <v/>
      </c>
      <c r="F170" s="116" t="n"/>
      <c r="G170" s="116" t="n"/>
      <c r="H170" s="105" t="n"/>
      <c r="I170" s="117" t="n"/>
      <c r="J170" s="108" t="n"/>
      <c r="K170" s="117" t="n"/>
      <c r="L170" s="106">
        <f>IFERROR(IF(D170="","",IF(OR(H170="Ghosted",H170="Closed",H170="Withdrawn"),"CLOSED",TODAY()-D170)),"")</f>
        <v/>
      </c>
      <c r="M170" s="106" t="n"/>
      <c r="N170" s="106" t="n"/>
      <c r="O170" s="116" t="n"/>
      <c r="P170" s="108" t="n"/>
      <c r="Q170" s="108" t="n"/>
    </row>
    <row r="171" ht="19.5" customHeight="1" s="82">
      <c r="A171" s="118">
        <f>IF(B171&lt;&gt;"",ROW()-3,"")</f>
        <v/>
      </c>
      <c r="B171" s="119" t="n"/>
      <c r="C171" s="119" t="n"/>
      <c r="D171" s="120" t="n"/>
      <c r="E171" s="121">
        <f>IFERROR(IF(D171="","",D171-Dashboard!D9+1),"")</f>
        <v/>
      </c>
      <c r="F171" s="119" t="n"/>
      <c r="G171" s="119" t="n"/>
      <c r="H171" s="122" t="n"/>
      <c r="I171" s="120" t="n"/>
      <c r="J171" s="123" t="n"/>
      <c r="K171" s="120" t="n"/>
      <c r="L171" s="121">
        <f>IFERROR(IF(D171="","",IF(OR(H171="Ghosted",H171="Closed",H171="Withdrawn"),"CLOSED",TODAY()-D171)),"")</f>
        <v/>
      </c>
      <c r="M171" s="121" t="n"/>
      <c r="N171" s="121" t="n"/>
      <c r="O171" s="119" t="n"/>
      <c r="P171" s="123" t="n"/>
      <c r="Q171" s="123" t="n"/>
    </row>
    <row r="172" ht="19.5" customHeight="1" s="82">
      <c r="A172" s="115">
        <f>IF(B172&lt;&gt;"",ROW()-3,"")</f>
        <v/>
      </c>
      <c r="B172" s="116" t="n"/>
      <c r="C172" s="116" t="n"/>
      <c r="D172" s="117" t="n"/>
      <c r="E172" s="106">
        <f>IFERROR(IF(D172="","",D172-Dashboard!D9+1),"")</f>
        <v/>
      </c>
      <c r="F172" s="116" t="n"/>
      <c r="G172" s="116" t="n"/>
      <c r="H172" s="105" t="n"/>
      <c r="I172" s="117" t="n"/>
      <c r="J172" s="108" t="n"/>
      <c r="K172" s="117" t="n"/>
      <c r="L172" s="106">
        <f>IFERROR(IF(D172="","",IF(OR(H172="Ghosted",H172="Closed",H172="Withdrawn"),"CLOSED",TODAY()-D172)),"")</f>
        <v/>
      </c>
      <c r="M172" s="106" t="n"/>
      <c r="N172" s="106" t="n"/>
      <c r="O172" s="116" t="n"/>
      <c r="P172" s="108" t="n"/>
      <c r="Q172" s="108" t="n"/>
    </row>
    <row r="173" ht="19.5" customHeight="1" s="82">
      <c r="A173" s="118">
        <f>IF(B173&lt;&gt;"",ROW()-3,"")</f>
        <v/>
      </c>
      <c r="B173" s="119" t="n"/>
      <c r="C173" s="119" t="n"/>
      <c r="D173" s="120" t="n"/>
      <c r="E173" s="121">
        <f>IFERROR(IF(D173="","",D173-Dashboard!D9+1),"")</f>
        <v/>
      </c>
      <c r="F173" s="119" t="n"/>
      <c r="G173" s="119" t="n"/>
      <c r="H173" s="122" t="n"/>
      <c r="I173" s="120" t="n"/>
      <c r="J173" s="123" t="n"/>
      <c r="K173" s="120" t="n"/>
      <c r="L173" s="121">
        <f>IFERROR(IF(D173="","",IF(OR(H173="Ghosted",H173="Closed",H173="Withdrawn"),"CLOSED",TODAY()-D173)),"")</f>
        <v/>
      </c>
      <c r="M173" s="121" t="n"/>
      <c r="N173" s="121" t="n"/>
      <c r="O173" s="119" t="n"/>
      <c r="P173" s="123" t="n"/>
      <c r="Q173" s="123" t="n"/>
    </row>
    <row r="174" ht="19.5" customHeight="1" s="82">
      <c r="A174" s="115">
        <f>IF(B174&lt;&gt;"",ROW()-3,"")</f>
        <v/>
      </c>
      <c r="B174" s="116" t="n"/>
      <c r="C174" s="116" t="n"/>
      <c r="D174" s="117" t="n"/>
      <c r="E174" s="106">
        <f>IFERROR(IF(D174="","",D174-Dashboard!D9+1),"")</f>
        <v/>
      </c>
      <c r="F174" s="116" t="n"/>
      <c r="G174" s="116" t="n"/>
      <c r="H174" s="105" t="n"/>
      <c r="I174" s="117" t="n"/>
      <c r="J174" s="108" t="n"/>
      <c r="K174" s="117" t="n"/>
      <c r="L174" s="106">
        <f>IFERROR(IF(D174="","",IF(OR(H174="Ghosted",H174="Closed",H174="Withdrawn"),"CLOSED",TODAY()-D174)),"")</f>
        <v/>
      </c>
      <c r="M174" s="106" t="n"/>
      <c r="N174" s="106" t="n"/>
      <c r="O174" s="116" t="n"/>
      <c r="P174" s="108" t="n"/>
      <c r="Q174" s="108" t="n"/>
    </row>
    <row r="175" ht="19.5" customHeight="1" s="82">
      <c r="A175" s="118">
        <f>IF(B175&lt;&gt;"",ROW()-3,"")</f>
        <v/>
      </c>
      <c r="B175" s="119" t="n"/>
      <c r="C175" s="119" t="n"/>
      <c r="D175" s="120" t="n"/>
      <c r="E175" s="121">
        <f>IFERROR(IF(D175="","",D175-Dashboard!D9+1),"")</f>
        <v/>
      </c>
      <c r="F175" s="119" t="n"/>
      <c r="G175" s="119" t="n"/>
      <c r="H175" s="122" t="n"/>
      <c r="I175" s="120" t="n"/>
      <c r="J175" s="123" t="n"/>
      <c r="K175" s="120" t="n"/>
      <c r="L175" s="121">
        <f>IFERROR(IF(D175="","",IF(OR(H175="Ghosted",H175="Closed",H175="Withdrawn"),"CLOSED",TODAY()-D175)),"")</f>
        <v/>
      </c>
      <c r="M175" s="121" t="n"/>
      <c r="N175" s="121" t="n"/>
      <c r="O175" s="119" t="n"/>
      <c r="P175" s="123" t="n"/>
      <c r="Q175" s="123" t="n"/>
    </row>
    <row r="176" ht="19.5" customHeight="1" s="82">
      <c r="A176" s="115">
        <f>IF(B176&lt;&gt;"",ROW()-3,"")</f>
        <v/>
      </c>
      <c r="B176" s="116" t="n"/>
      <c r="C176" s="116" t="n"/>
      <c r="D176" s="117" t="n"/>
      <c r="E176" s="106">
        <f>IFERROR(IF(D176="","",D176-Dashboard!D9+1),"")</f>
        <v/>
      </c>
      <c r="F176" s="116" t="n"/>
      <c r="G176" s="116" t="n"/>
      <c r="H176" s="105" t="n"/>
      <c r="I176" s="117" t="n"/>
      <c r="J176" s="108" t="n"/>
      <c r="K176" s="117" t="n"/>
      <c r="L176" s="106">
        <f>IFERROR(IF(D176="","",IF(OR(H176="Ghosted",H176="Closed",H176="Withdrawn"),"CLOSED",TODAY()-D176)),"")</f>
        <v/>
      </c>
      <c r="M176" s="106" t="n"/>
      <c r="N176" s="106" t="n"/>
      <c r="O176" s="116" t="n"/>
      <c r="P176" s="108" t="n"/>
      <c r="Q176" s="108" t="n"/>
    </row>
    <row r="177" ht="19.5" customHeight="1" s="82">
      <c r="A177" s="118">
        <f>IF(B177&lt;&gt;"",ROW()-3,"")</f>
        <v/>
      </c>
      <c r="B177" s="119" t="n"/>
      <c r="C177" s="119" t="n"/>
      <c r="D177" s="120" t="n"/>
      <c r="E177" s="121">
        <f>IFERROR(IF(D177="","",D177-Dashboard!D9+1),"")</f>
        <v/>
      </c>
      <c r="F177" s="119" t="n"/>
      <c r="G177" s="119" t="n"/>
      <c r="H177" s="122" t="n"/>
      <c r="I177" s="120" t="n"/>
      <c r="J177" s="123" t="n"/>
      <c r="K177" s="120" t="n"/>
      <c r="L177" s="121">
        <f>IFERROR(IF(D177="","",IF(OR(H177="Ghosted",H177="Closed",H177="Withdrawn"),"CLOSED",TODAY()-D177)),"")</f>
        <v/>
      </c>
      <c r="M177" s="121" t="n"/>
      <c r="N177" s="121" t="n"/>
      <c r="O177" s="119" t="n"/>
      <c r="P177" s="123" t="n"/>
      <c r="Q177" s="123" t="n"/>
    </row>
    <row r="178" ht="19.5" customHeight="1" s="82">
      <c r="A178" s="115">
        <f>IF(B178&lt;&gt;"",ROW()-3,"")</f>
        <v/>
      </c>
      <c r="B178" s="116" t="n"/>
      <c r="C178" s="116" t="n"/>
      <c r="D178" s="117" t="n"/>
      <c r="E178" s="106">
        <f>IFERROR(IF(D178="","",D178-Dashboard!D9+1),"")</f>
        <v/>
      </c>
      <c r="F178" s="116" t="n"/>
      <c r="G178" s="116" t="n"/>
      <c r="H178" s="105" t="n"/>
      <c r="I178" s="117" t="n"/>
      <c r="J178" s="108" t="n"/>
      <c r="K178" s="117" t="n"/>
      <c r="L178" s="106">
        <f>IFERROR(IF(D178="","",IF(OR(H178="Ghosted",H178="Closed",H178="Withdrawn"),"CLOSED",TODAY()-D178)),"")</f>
        <v/>
      </c>
      <c r="M178" s="106" t="n"/>
      <c r="N178" s="106" t="n"/>
      <c r="O178" s="116" t="n"/>
      <c r="P178" s="108" t="n"/>
      <c r="Q178" s="108" t="n"/>
    </row>
    <row r="179" ht="19.5" customHeight="1" s="82">
      <c r="A179" s="118">
        <f>IF(B179&lt;&gt;"",ROW()-3,"")</f>
        <v/>
      </c>
      <c r="B179" s="119" t="n"/>
      <c r="C179" s="119" t="n"/>
      <c r="D179" s="120" t="n"/>
      <c r="E179" s="121">
        <f>IFERROR(IF(D179="","",D179-Dashboard!D9+1),"")</f>
        <v/>
      </c>
      <c r="F179" s="119" t="n"/>
      <c r="G179" s="119" t="n"/>
      <c r="H179" s="122" t="n"/>
      <c r="I179" s="120" t="n"/>
      <c r="J179" s="123" t="n"/>
      <c r="K179" s="120" t="n"/>
      <c r="L179" s="121">
        <f>IFERROR(IF(D179="","",IF(OR(H179="Ghosted",H179="Closed",H179="Withdrawn"),"CLOSED",TODAY()-D179)),"")</f>
        <v/>
      </c>
      <c r="M179" s="121" t="n"/>
      <c r="N179" s="121" t="n"/>
      <c r="O179" s="119" t="n"/>
      <c r="P179" s="123" t="n"/>
      <c r="Q179" s="123" t="n"/>
    </row>
    <row r="180" ht="19.5" customHeight="1" s="82">
      <c r="A180" s="115">
        <f>IF(B180&lt;&gt;"",ROW()-3,"")</f>
        <v/>
      </c>
      <c r="B180" s="116" t="n"/>
      <c r="C180" s="116" t="n"/>
      <c r="D180" s="117" t="n"/>
      <c r="E180" s="106">
        <f>IFERROR(IF(D180="","",D180-Dashboard!D9+1),"")</f>
        <v/>
      </c>
      <c r="F180" s="116" t="n"/>
      <c r="G180" s="116" t="n"/>
      <c r="H180" s="105" t="n"/>
      <c r="I180" s="117" t="n"/>
      <c r="J180" s="108" t="n"/>
      <c r="K180" s="117" t="n"/>
      <c r="L180" s="106">
        <f>IFERROR(IF(D180="","",IF(OR(H180="Ghosted",H180="Closed",H180="Withdrawn"),"CLOSED",TODAY()-D180)),"")</f>
        <v/>
      </c>
      <c r="M180" s="106" t="n"/>
      <c r="N180" s="106" t="n"/>
      <c r="O180" s="116" t="n"/>
      <c r="P180" s="108" t="n"/>
      <c r="Q180" s="108" t="n"/>
    </row>
    <row r="181" ht="19.5" customHeight="1" s="82">
      <c r="A181" s="118">
        <f>IF(B181&lt;&gt;"",ROW()-3,"")</f>
        <v/>
      </c>
      <c r="B181" s="119" t="n"/>
      <c r="C181" s="119" t="n"/>
      <c r="D181" s="120" t="n"/>
      <c r="E181" s="121">
        <f>IFERROR(IF(D181="","",D181-Dashboard!D9+1),"")</f>
        <v/>
      </c>
      <c r="F181" s="119" t="n"/>
      <c r="G181" s="119" t="n"/>
      <c r="H181" s="122" t="n"/>
      <c r="I181" s="120" t="n"/>
      <c r="J181" s="123" t="n"/>
      <c r="K181" s="120" t="n"/>
      <c r="L181" s="121">
        <f>IFERROR(IF(D181="","",IF(OR(H181="Ghosted",H181="Closed",H181="Withdrawn"),"CLOSED",TODAY()-D181)),"")</f>
        <v/>
      </c>
      <c r="M181" s="121" t="n"/>
      <c r="N181" s="121" t="n"/>
      <c r="O181" s="119" t="n"/>
      <c r="P181" s="123" t="n"/>
      <c r="Q181" s="123" t="n"/>
    </row>
    <row r="182" ht="19.5" customHeight="1" s="82">
      <c r="A182" s="115">
        <f>IF(B182&lt;&gt;"",ROW()-3,"")</f>
        <v/>
      </c>
      <c r="B182" s="116" t="n"/>
      <c r="C182" s="116" t="n"/>
      <c r="D182" s="117" t="n"/>
      <c r="E182" s="106">
        <f>IFERROR(IF(D182="","",D182-Dashboard!D9+1),"")</f>
        <v/>
      </c>
      <c r="F182" s="116" t="n"/>
      <c r="G182" s="116" t="n"/>
      <c r="H182" s="105" t="n"/>
      <c r="I182" s="117" t="n"/>
      <c r="J182" s="108" t="n"/>
      <c r="K182" s="117" t="n"/>
      <c r="L182" s="106">
        <f>IFERROR(IF(D182="","",IF(OR(H182="Ghosted",H182="Closed",H182="Withdrawn"),"CLOSED",TODAY()-D182)),"")</f>
        <v/>
      </c>
      <c r="M182" s="106" t="n"/>
      <c r="N182" s="106" t="n"/>
      <c r="O182" s="116" t="n"/>
      <c r="P182" s="108" t="n"/>
      <c r="Q182" s="108" t="n"/>
    </row>
    <row r="183" ht="19.5" customHeight="1" s="82">
      <c r="A183" s="118">
        <f>IF(B183&lt;&gt;"",ROW()-3,"")</f>
        <v/>
      </c>
      <c r="B183" s="119" t="n"/>
      <c r="C183" s="119" t="n"/>
      <c r="D183" s="120" t="n"/>
      <c r="E183" s="121">
        <f>IFERROR(IF(D183="","",D183-Dashboard!D9+1),"")</f>
        <v/>
      </c>
      <c r="F183" s="119" t="n"/>
      <c r="G183" s="119" t="n"/>
      <c r="H183" s="122" t="n"/>
      <c r="I183" s="120" t="n"/>
      <c r="J183" s="123" t="n"/>
      <c r="K183" s="120" t="n"/>
      <c r="L183" s="121">
        <f>IFERROR(IF(D183="","",IF(OR(H183="Ghosted",H183="Closed",H183="Withdrawn"),"CLOSED",TODAY()-D183)),"")</f>
        <v/>
      </c>
      <c r="M183" s="121" t="n"/>
      <c r="N183" s="121" t="n"/>
      <c r="O183" s="119" t="n"/>
      <c r="P183" s="123" t="n"/>
      <c r="Q183" s="123" t="n"/>
    </row>
    <row r="184" ht="19.5" customHeight="1" s="82">
      <c r="A184" s="115">
        <f>IF(B184&lt;&gt;"",ROW()-3,"")</f>
        <v/>
      </c>
      <c r="B184" s="116" t="n"/>
      <c r="C184" s="116" t="n"/>
      <c r="D184" s="117" t="n"/>
      <c r="E184" s="106">
        <f>IFERROR(IF(D184="","",D184-Dashboard!D9+1),"")</f>
        <v/>
      </c>
      <c r="F184" s="116" t="n"/>
      <c r="G184" s="116" t="n"/>
      <c r="H184" s="105" t="n"/>
      <c r="I184" s="117" t="n"/>
      <c r="J184" s="108" t="n"/>
      <c r="K184" s="117" t="n"/>
      <c r="L184" s="106">
        <f>IFERROR(IF(D184="","",IF(OR(H184="Ghosted",H184="Closed",H184="Withdrawn"),"CLOSED",TODAY()-D184)),"")</f>
        <v/>
      </c>
      <c r="M184" s="106" t="n"/>
      <c r="N184" s="106" t="n"/>
      <c r="O184" s="116" t="n"/>
      <c r="P184" s="108" t="n"/>
      <c r="Q184" s="108" t="n"/>
    </row>
    <row r="185" ht="19.5" customHeight="1" s="82">
      <c r="A185" s="118">
        <f>IF(B185&lt;&gt;"",ROW()-3,"")</f>
        <v/>
      </c>
      <c r="B185" s="119" t="n"/>
      <c r="C185" s="119" t="n"/>
      <c r="D185" s="120" t="n"/>
      <c r="E185" s="121">
        <f>IFERROR(IF(D185="","",D185-Dashboard!D9+1),"")</f>
        <v/>
      </c>
      <c r="F185" s="119" t="n"/>
      <c r="G185" s="119" t="n"/>
      <c r="H185" s="122" t="n"/>
      <c r="I185" s="120" t="n"/>
      <c r="J185" s="123" t="n"/>
      <c r="K185" s="120" t="n"/>
      <c r="L185" s="121">
        <f>IFERROR(IF(D185="","",IF(OR(H185="Ghosted",H185="Closed",H185="Withdrawn"),"CLOSED",TODAY()-D185)),"")</f>
        <v/>
      </c>
      <c r="M185" s="121" t="n"/>
      <c r="N185" s="121" t="n"/>
      <c r="O185" s="119" t="n"/>
      <c r="P185" s="123" t="n"/>
      <c r="Q185" s="123" t="n"/>
    </row>
    <row r="186" ht="19.5" customHeight="1" s="82">
      <c r="A186" s="115">
        <f>IF(B186&lt;&gt;"",ROW()-3,"")</f>
        <v/>
      </c>
      <c r="B186" s="116" t="n"/>
      <c r="C186" s="116" t="n"/>
      <c r="D186" s="117" t="n"/>
      <c r="E186" s="106">
        <f>IFERROR(IF(D186="","",D186-Dashboard!D9+1),"")</f>
        <v/>
      </c>
      <c r="F186" s="116" t="n"/>
      <c r="G186" s="116" t="n"/>
      <c r="H186" s="105" t="n"/>
      <c r="I186" s="117" t="n"/>
      <c r="J186" s="108" t="n"/>
      <c r="K186" s="117" t="n"/>
      <c r="L186" s="106">
        <f>IFERROR(IF(D186="","",IF(OR(H186="Ghosted",H186="Closed",H186="Withdrawn"),"CLOSED",TODAY()-D186)),"")</f>
        <v/>
      </c>
      <c r="M186" s="106" t="n"/>
      <c r="N186" s="106" t="n"/>
      <c r="O186" s="116" t="n"/>
      <c r="P186" s="108" t="n"/>
      <c r="Q186" s="108" t="n"/>
    </row>
    <row r="187" ht="19.5" customHeight="1" s="82">
      <c r="A187" s="118">
        <f>IF(B187&lt;&gt;"",ROW()-3,"")</f>
        <v/>
      </c>
      <c r="B187" s="119" t="n"/>
      <c r="C187" s="119" t="n"/>
      <c r="D187" s="120" t="n"/>
      <c r="E187" s="121">
        <f>IFERROR(IF(D187="","",D187-Dashboard!D9+1),"")</f>
        <v/>
      </c>
      <c r="F187" s="119" t="n"/>
      <c r="G187" s="119" t="n"/>
      <c r="H187" s="122" t="n"/>
      <c r="I187" s="120" t="n"/>
      <c r="J187" s="123" t="n"/>
      <c r="K187" s="120" t="n"/>
      <c r="L187" s="121">
        <f>IFERROR(IF(D187="","",IF(OR(H187="Ghosted",H187="Closed",H187="Withdrawn"),"CLOSED",TODAY()-D187)),"")</f>
        <v/>
      </c>
      <c r="M187" s="121" t="n"/>
      <c r="N187" s="121" t="n"/>
      <c r="O187" s="119" t="n"/>
      <c r="P187" s="123" t="n"/>
      <c r="Q187" s="123" t="n"/>
    </row>
    <row r="188" ht="19.5" customHeight="1" s="82">
      <c r="A188" s="115">
        <f>IF(B188&lt;&gt;"",ROW()-3,"")</f>
        <v/>
      </c>
      <c r="B188" s="116" t="n"/>
      <c r="C188" s="116" t="n"/>
      <c r="D188" s="117" t="n"/>
      <c r="E188" s="106">
        <f>IFERROR(IF(D188="","",D188-Dashboard!D9+1),"")</f>
        <v/>
      </c>
      <c r="F188" s="116" t="n"/>
      <c r="G188" s="116" t="n"/>
      <c r="H188" s="105" t="n"/>
      <c r="I188" s="117" t="n"/>
      <c r="J188" s="108" t="n"/>
      <c r="K188" s="117" t="n"/>
      <c r="L188" s="106">
        <f>IFERROR(IF(D188="","",IF(OR(H188="Ghosted",H188="Closed",H188="Withdrawn"),"CLOSED",TODAY()-D188)),"")</f>
        <v/>
      </c>
      <c r="M188" s="106" t="n"/>
      <c r="N188" s="106" t="n"/>
      <c r="O188" s="116" t="n"/>
      <c r="P188" s="108" t="n"/>
      <c r="Q188" s="108" t="n"/>
    </row>
    <row r="189" ht="19.5" customHeight="1" s="82">
      <c r="A189" s="118">
        <f>IF(B189&lt;&gt;"",ROW()-3,"")</f>
        <v/>
      </c>
      <c r="B189" s="119" t="n"/>
      <c r="C189" s="119" t="n"/>
      <c r="D189" s="120" t="n"/>
      <c r="E189" s="121">
        <f>IFERROR(IF(D189="","",D189-Dashboard!D9+1),"")</f>
        <v/>
      </c>
      <c r="F189" s="119" t="n"/>
      <c r="G189" s="119" t="n"/>
      <c r="H189" s="122" t="n"/>
      <c r="I189" s="120" t="n"/>
      <c r="J189" s="123" t="n"/>
      <c r="K189" s="120" t="n"/>
      <c r="L189" s="121">
        <f>IFERROR(IF(D189="","",IF(OR(H189="Ghosted",H189="Closed",H189="Withdrawn"),"CLOSED",TODAY()-D189)),"")</f>
        <v/>
      </c>
      <c r="M189" s="121" t="n"/>
      <c r="N189" s="121" t="n"/>
      <c r="O189" s="119" t="n"/>
      <c r="P189" s="123" t="n"/>
      <c r="Q189" s="123" t="n"/>
    </row>
    <row r="190" ht="19.5" customHeight="1" s="82">
      <c r="A190" s="115">
        <f>IF(B190&lt;&gt;"",ROW()-3,"")</f>
        <v/>
      </c>
      <c r="B190" s="116" t="n"/>
      <c r="C190" s="116" t="n"/>
      <c r="D190" s="117" t="n"/>
      <c r="E190" s="106">
        <f>IFERROR(IF(D190="","",D190-Dashboard!D9+1),"")</f>
        <v/>
      </c>
      <c r="F190" s="116" t="n"/>
      <c r="G190" s="116" t="n"/>
      <c r="H190" s="105" t="n"/>
      <c r="I190" s="117" t="n"/>
      <c r="J190" s="108" t="n"/>
      <c r="K190" s="117" t="n"/>
      <c r="L190" s="106">
        <f>IFERROR(IF(D190="","",IF(OR(H190="Ghosted",H190="Closed",H190="Withdrawn"),"CLOSED",TODAY()-D190)),"")</f>
        <v/>
      </c>
      <c r="M190" s="106" t="n"/>
      <c r="N190" s="106" t="n"/>
      <c r="O190" s="116" t="n"/>
      <c r="P190" s="108" t="n"/>
      <c r="Q190" s="108" t="n"/>
    </row>
    <row r="191" ht="19.5" customHeight="1" s="82">
      <c r="A191" s="118">
        <f>IF(B191&lt;&gt;"",ROW()-3,"")</f>
        <v/>
      </c>
      <c r="B191" s="119" t="n"/>
      <c r="C191" s="119" t="n"/>
      <c r="D191" s="120" t="n"/>
      <c r="E191" s="121">
        <f>IFERROR(IF(D191="","",D191-Dashboard!D9+1),"")</f>
        <v/>
      </c>
      <c r="F191" s="119" t="n"/>
      <c r="G191" s="119" t="n"/>
      <c r="H191" s="122" t="n"/>
      <c r="I191" s="120" t="n"/>
      <c r="J191" s="123" t="n"/>
      <c r="K191" s="120" t="n"/>
      <c r="L191" s="121">
        <f>IFERROR(IF(D191="","",IF(OR(H191="Ghosted",H191="Closed",H191="Withdrawn"),"CLOSED",TODAY()-D191)),"")</f>
        <v/>
      </c>
      <c r="M191" s="121" t="n"/>
      <c r="N191" s="121" t="n"/>
      <c r="O191" s="119" t="n"/>
      <c r="P191" s="123" t="n"/>
      <c r="Q191" s="123" t="n"/>
    </row>
    <row r="192" ht="19.5" customHeight="1" s="82">
      <c r="A192" s="115">
        <f>IF(B192&lt;&gt;"",ROW()-3,"")</f>
        <v/>
      </c>
      <c r="B192" s="116" t="n"/>
      <c r="C192" s="116" t="n"/>
      <c r="D192" s="117" t="n"/>
      <c r="E192" s="106">
        <f>IFERROR(IF(D192="","",D192-Dashboard!D9+1),"")</f>
        <v/>
      </c>
      <c r="F192" s="116" t="n"/>
      <c r="G192" s="116" t="n"/>
      <c r="H192" s="105" t="n"/>
      <c r="I192" s="117" t="n"/>
      <c r="J192" s="108" t="n"/>
      <c r="K192" s="117" t="n"/>
      <c r="L192" s="106">
        <f>IFERROR(IF(D192="","",IF(OR(H192="Ghosted",H192="Closed",H192="Withdrawn"),"CLOSED",TODAY()-D192)),"")</f>
        <v/>
      </c>
      <c r="M192" s="106" t="n"/>
      <c r="N192" s="106" t="n"/>
      <c r="O192" s="116" t="n"/>
      <c r="P192" s="108" t="n"/>
      <c r="Q192" s="108" t="n"/>
    </row>
    <row r="193" ht="19.5" customHeight="1" s="82">
      <c r="A193" s="118">
        <f>IF(B193&lt;&gt;"",ROW()-3,"")</f>
        <v/>
      </c>
      <c r="B193" s="119" t="n"/>
      <c r="C193" s="119" t="n"/>
      <c r="D193" s="120" t="n"/>
      <c r="E193" s="121">
        <f>IFERROR(IF(D193="","",D193-Dashboard!D9+1),"")</f>
        <v/>
      </c>
      <c r="F193" s="119" t="n"/>
      <c r="G193" s="119" t="n"/>
      <c r="H193" s="122" t="n"/>
      <c r="I193" s="120" t="n"/>
      <c r="J193" s="123" t="n"/>
      <c r="K193" s="120" t="n"/>
      <c r="L193" s="121">
        <f>IFERROR(IF(D193="","",IF(OR(H193="Ghosted",H193="Closed",H193="Withdrawn"),"CLOSED",TODAY()-D193)),"")</f>
        <v/>
      </c>
      <c r="M193" s="121" t="n"/>
      <c r="N193" s="121" t="n"/>
      <c r="O193" s="119" t="n"/>
      <c r="P193" s="123" t="n"/>
      <c r="Q193" s="123" t="n"/>
    </row>
    <row r="194" ht="19.5" customHeight="1" s="82">
      <c r="A194" s="115">
        <f>IF(B194&lt;&gt;"",ROW()-3,"")</f>
        <v/>
      </c>
      <c r="B194" s="116" t="n"/>
      <c r="C194" s="116" t="n"/>
      <c r="D194" s="117" t="n"/>
      <c r="E194" s="106">
        <f>IFERROR(IF(D194="","",D194-Dashboard!D9+1),"")</f>
        <v/>
      </c>
      <c r="F194" s="116" t="n"/>
      <c r="G194" s="116" t="n"/>
      <c r="H194" s="105" t="n"/>
      <c r="I194" s="117" t="n"/>
      <c r="J194" s="108" t="n"/>
      <c r="K194" s="117" t="n"/>
      <c r="L194" s="106">
        <f>IFERROR(IF(D194="","",IF(OR(H194="Ghosted",H194="Closed",H194="Withdrawn"),"CLOSED",TODAY()-D194)),"")</f>
        <v/>
      </c>
      <c r="M194" s="106" t="n"/>
      <c r="N194" s="106" t="n"/>
      <c r="O194" s="116" t="n"/>
      <c r="P194" s="108" t="n"/>
      <c r="Q194" s="108" t="n"/>
    </row>
    <row r="195" ht="19.5" customHeight="1" s="82">
      <c r="A195" s="118">
        <f>IF(B195&lt;&gt;"",ROW()-3,"")</f>
        <v/>
      </c>
      <c r="B195" s="119" t="n"/>
      <c r="C195" s="119" t="n"/>
      <c r="D195" s="120" t="n"/>
      <c r="E195" s="121">
        <f>IFERROR(IF(D195="","",D195-Dashboard!D9+1),"")</f>
        <v/>
      </c>
      <c r="F195" s="119" t="n"/>
      <c r="G195" s="119" t="n"/>
      <c r="H195" s="122" t="n"/>
      <c r="I195" s="120" t="n"/>
      <c r="J195" s="123" t="n"/>
      <c r="K195" s="120" t="n"/>
      <c r="L195" s="121">
        <f>IFERROR(IF(D195="","",IF(OR(H195="Ghosted",H195="Closed",H195="Withdrawn"),"CLOSED",TODAY()-D195)),"")</f>
        <v/>
      </c>
      <c r="M195" s="121" t="n"/>
      <c r="N195" s="121" t="n"/>
      <c r="O195" s="119" t="n"/>
      <c r="P195" s="123" t="n"/>
      <c r="Q195" s="123" t="n"/>
    </row>
    <row r="196" ht="19.5" customHeight="1" s="82">
      <c r="A196" s="115">
        <f>IF(B196&lt;&gt;"",ROW()-3,"")</f>
        <v/>
      </c>
      <c r="B196" s="116" t="n"/>
      <c r="C196" s="116" t="n"/>
      <c r="D196" s="117" t="n"/>
      <c r="E196" s="106">
        <f>IFERROR(IF(D196="","",D196-Dashboard!D9+1),"")</f>
        <v/>
      </c>
      <c r="F196" s="116" t="n"/>
      <c r="G196" s="116" t="n"/>
      <c r="H196" s="105" t="n"/>
      <c r="I196" s="117" t="n"/>
      <c r="J196" s="108" t="n"/>
      <c r="K196" s="117" t="n"/>
      <c r="L196" s="106">
        <f>IFERROR(IF(D196="","",IF(OR(H196="Ghosted",H196="Closed",H196="Withdrawn"),"CLOSED",TODAY()-D196)),"")</f>
        <v/>
      </c>
      <c r="M196" s="106" t="n"/>
      <c r="N196" s="106" t="n"/>
      <c r="O196" s="116" t="n"/>
      <c r="P196" s="108" t="n"/>
      <c r="Q196" s="108" t="n"/>
    </row>
    <row r="197" ht="19.5" customHeight="1" s="82">
      <c r="A197" s="118">
        <f>IF(B197&lt;&gt;"",ROW()-3,"")</f>
        <v/>
      </c>
      <c r="B197" s="119" t="n"/>
      <c r="C197" s="119" t="n"/>
      <c r="D197" s="120" t="n"/>
      <c r="E197" s="121">
        <f>IFERROR(IF(D197="","",D197-Dashboard!D9+1),"")</f>
        <v/>
      </c>
      <c r="F197" s="119" t="n"/>
      <c r="G197" s="119" t="n"/>
      <c r="H197" s="122" t="n"/>
      <c r="I197" s="120" t="n"/>
      <c r="J197" s="123" t="n"/>
      <c r="K197" s="120" t="n"/>
      <c r="L197" s="121">
        <f>IFERROR(IF(D197="","",IF(OR(H197="Ghosted",H197="Closed",H197="Withdrawn"),"CLOSED",TODAY()-D197)),"")</f>
        <v/>
      </c>
      <c r="M197" s="121" t="n"/>
      <c r="N197" s="121" t="n"/>
      <c r="O197" s="119" t="n"/>
      <c r="P197" s="123" t="n"/>
      <c r="Q197" s="123" t="n"/>
    </row>
    <row r="198" ht="19.5" customHeight="1" s="82">
      <c r="A198" s="115">
        <f>IF(B198&lt;&gt;"",ROW()-3,"")</f>
        <v/>
      </c>
      <c r="B198" s="116" t="n"/>
      <c r="C198" s="116" t="n"/>
      <c r="D198" s="117" t="n"/>
      <c r="E198" s="106">
        <f>IFERROR(IF(D198="","",D198-Dashboard!D9+1),"")</f>
        <v/>
      </c>
      <c r="F198" s="116" t="n"/>
      <c r="G198" s="116" t="n"/>
      <c r="H198" s="105" t="n"/>
      <c r="I198" s="117" t="n"/>
      <c r="J198" s="108" t="n"/>
      <c r="K198" s="117" t="n"/>
      <c r="L198" s="106">
        <f>IFERROR(IF(D198="","",IF(OR(H198="Ghosted",H198="Closed",H198="Withdrawn"),"CLOSED",TODAY()-D198)),"")</f>
        <v/>
      </c>
      <c r="M198" s="106" t="n"/>
      <c r="N198" s="106" t="n"/>
      <c r="O198" s="116" t="n"/>
      <c r="P198" s="108" t="n"/>
      <c r="Q198" s="108" t="n"/>
    </row>
    <row r="199" ht="19.5" customHeight="1" s="82">
      <c r="A199" s="118">
        <f>IF(B199&lt;&gt;"",ROW()-3,"")</f>
        <v/>
      </c>
      <c r="B199" s="119" t="n"/>
      <c r="C199" s="119" t="n"/>
      <c r="D199" s="120" t="n"/>
      <c r="E199" s="121">
        <f>IFERROR(IF(D199="","",D199-Dashboard!D9+1),"")</f>
        <v/>
      </c>
      <c r="F199" s="119" t="n"/>
      <c r="G199" s="119" t="n"/>
      <c r="H199" s="122" t="n"/>
      <c r="I199" s="120" t="n"/>
      <c r="J199" s="123" t="n"/>
      <c r="K199" s="120" t="n"/>
      <c r="L199" s="121">
        <f>IFERROR(IF(D199="","",IF(OR(H199="Ghosted",H199="Closed",H199="Withdrawn"),"CLOSED",TODAY()-D199)),"")</f>
        <v/>
      </c>
      <c r="M199" s="121" t="n"/>
      <c r="N199" s="121" t="n"/>
      <c r="O199" s="119" t="n"/>
      <c r="P199" s="123" t="n"/>
      <c r="Q199" s="123" t="n"/>
    </row>
    <row r="200" ht="19.5" customHeight="1" s="82">
      <c r="A200" s="115">
        <f>IF(B200&lt;&gt;"",ROW()-3,"")</f>
        <v/>
      </c>
      <c r="B200" s="116" t="n"/>
      <c r="C200" s="116" t="n"/>
      <c r="D200" s="117" t="n"/>
      <c r="E200" s="106">
        <f>IFERROR(IF(D200="","",D200-Dashboard!D9+1),"")</f>
        <v/>
      </c>
      <c r="F200" s="116" t="n"/>
      <c r="G200" s="116" t="n"/>
      <c r="H200" s="105" t="n"/>
      <c r="I200" s="117" t="n"/>
      <c r="J200" s="108" t="n"/>
      <c r="K200" s="117" t="n"/>
      <c r="L200" s="106">
        <f>IFERROR(IF(D200="","",IF(OR(H200="Ghosted",H200="Closed",H200="Withdrawn"),"CLOSED",TODAY()-D200)),"")</f>
        <v/>
      </c>
      <c r="M200" s="106" t="n"/>
      <c r="N200" s="106" t="n"/>
      <c r="O200" s="116" t="n"/>
      <c r="P200" s="108" t="n"/>
      <c r="Q200" s="108" t="n"/>
    </row>
    <row r="201" ht="19.5" customHeight="1" s="82">
      <c r="A201" s="118">
        <f>IF(B201&lt;&gt;"",ROW()-3,"")</f>
        <v/>
      </c>
      <c r="B201" s="119" t="n"/>
      <c r="C201" s="119" t="n"/>
      <c r="D201" s="120" t="n"/>
      <c r="E201" s="121">
        <f>IFERROR(IF(D201="","",D201-Dashboard!D9+1),"")</f>
        <v/>
      </c>
      <c r="F201" s="119" t="n"/>
      <c r="G201" s="119" t="n"/>
      <c r="H201" s="122" t="n"/>
      <c r="I201" s="120" t="n"/>
      <c r="J201" s="123" t="n"/>
      <c r="K201" s="120" t="n"/>
      <c r="L201" s="121">
        <f>IFERROR(IF(D201="","",IF(OR(H201="Ghosted",H201="Closed",H201="Withdrawn"),"CLOSED",TODAY()-D201)),"")</f>
        <v/>
      </c>
      <c r="M201" s="121" t="n"/>
      <c r="N201" s="121" t="n"/>
      <c r="O201" s="119" t="n"/>
      <c r="P201" s="123" t="n"/>
      <c r="Q201" s="123" t="n"/>
    </row>
    <row r="202" ht="19.5" customHeight="1" s="82">
      <c r="A202" s="115">
        <f>IF(B202&lt;&gt;"",ROW()-3,"")</f>
        <v/>
      </c>
      <c r="B202" s="116" t="n"/>
      <c r="C202" s="116" t="n"/>
      <c r="D202" s="117" t="n"/>
      <c r="E202" s="106">
        <f>IFERROR(IF(D202="","",D202-Dashboard!D9+1),"")</f>
        <v/>
      </c>
      <c r="F202" s="116" t="n"/>
      <c r="G202" s="116" t="n"/>
      <c r="H202" s="105" t="n"/>
      <c r="I202" s="117" t="n"/>
      <c r="J202" s="108" t="n"/>
      <c r="K202" s="117" t="n"/>
      <c r="L202" s="106">
        <f>IFERROR(IF(D202="","",IF(OR(H202="Ghosted",H202="Closed",H202="Withdrawn"),"CLOSED",TODAY()-D202)),"")</f>
        <v/>
      </c>
      <c r="M202" s="106" t="n"/>
      <c r="N202" s="106" t="n"/>
      <c r="O202" s="116" t="n"/>
      <c r="P202" s="108" t="n"/>
      <c r="Q202" s="108" t="n"/>
    </row>
    <row r="203" ht="19.5" customHeight="1" s="82">
      <c r="A203" s="118">
        <f>IF(B203&lt;&gt;"",ROW()-3,"")</f>
        <v/>
      </c>
      <c r="B203" s="119" t="n"/>
      <c r="C203" s="119" t="n"/>
      <c r="D203" s="120" t="n"/>
      <c r="E203" s="121">
        <f>IFERROR(IF(D203="","",D203-Dashboard!D9+1),"")</f>
        <v/>
      </c>
      <c r="F203" s="119" t="n"/>
      <c r="G203" s="119" t="n"/>
      <c r="H203" s="122" t="n"/>
      <c r="I203" s="120" t="n"/>
      <c r="J203" s="123" t="n"/>
      <c r="K203" s="120" t="n"/>
      <c r="L203" s="121">
        <f>IFERROR(IF(D203="","",IF(OR(H203="Ghosted",H203="Closed",H203="Withdrawn"),"CLOSED",TODAY()-D203)),"")</f>
        <v/>
      </c>
      <c r="M203" s="121" t="n"/>
      <c r="N203" s="121" t="n"/>
      <c r="O203" s="119" t="n"/>
      <c r="P203" s="123" t="n"/>
      <c r="Q203" s="123" t="n"/>
    </row>
    <row r="204" ht="19.5" customHeight="1" s="82">
      <c r="A204" s="115">
        <f>IF(B204&lt;&gt;"",ROW()-3,"")</f>
        <v/>
      </c>
      <c r="B204" s="116" t="n"/>
      <c r="C204" s="116" t="n"/>
      <c r="D204" s="117" t="n"/>
      <c r="E204" s="106">
        <f>IFERROR(IF(D204="","",D204-Dashboard!D9+1),"")</f>
        <v/>
      </c>
      <c r="F204" s="116" t="n"/>
      <c r="G204" s="116" t="n"/>
      <c r="H204" s="105" t="n"/>
      <c r="I204" s="117" t="n"/>
      <c r="J204" s="108" t="n"/>
      <c r="K204" s="117" t="n"/>
      <c r="L204" s="106">
        <f>IFERROR(IF(D204="","",IF(OR(H204="Ghosted",H204="Closed",H204="Withdrawn"),"CLOSED",TODAY()-D204)),"")</f>
        <v/>
      </c>
      <c r="M204" s="106" t="n"/>
      <c r="N204" s="106" t="n"/>
      <c r="O204" s="116" t="n"/>
      <c r="P204" s="108" t="n"/>
      <c r="Q204" s="108" t="n"/>
    </row>
    <row r="205" ht="19.5" customHeight="1" s="82">
      <c r="A205" s="118">
        <f>IF(B205&lt;&gt;"",ROW()-3,"")</f>
        <v/>
      </c>
      <c r="B205" s="119" t="n"/>
      <c r="C205" s="119" t="n"/>
      <c r="D205" s="120" t="n"/>
      <c r="E205" s="121">
        <f>IFERROR(IF(D205="","",D205-Dashboard!D9+1),"")</f>
        <v/>
      </c>
      <c r="F205" s="119" t="n"/>
      <c r="G205" s="119" t="n"/>
      <c r="H205" s="122" t="n"/>
      <c r="I205" s="120" t="n"/>
      <c r="J205" s="123" t="n"/>
      <c r="K205" s="120" t="n"/>
      <c r="L205" s="121">
        <f>IFERROR(IF(D205="","",IF(OR(H205="Ghosted",H205="Closed",H205="Withdrawn"),"CLOSED",TODAY()-D205)),"")</f>
        <v/>
      </c>
      <c r="M205" s="121" t="n"/>
      <c r="N205" s="121" t="n"/>
      <c r="O205" s="119" t="n"/>
      <c r="P205" s="123" t="n"/>
      <c r="Q205" s="123" t="n"/>
    </row>
    <row r="206" ht="19.5" customHeight="1" s="82">
      <c r="A206" s="115">
        <f>IF(B206&lt;&gt;"",ROW()-3,"")</f>
        <v/>
      </c>
      <c r="B206" s="116" t="n"/>
      <c r="C206" s="116" t="n"/>
      <c r="D206" s="117" t="n"/>
      <c r="E206" s="106">
        <f>IFERROR(IF(D206="","",D206-Dashboard!D9+1),"")</f>
        <v/>
      </c>
      <c r="F206" s="116" t="n"/>
      <c r="G206" s="116" t="n"/>
      <c r="H206" s="105" t="n"/>
      <c r="I206" s="117" t="n"/>
      <c r="J206" s="108" t="n"/>
      <c r="K206" s="117" t="n"/>
      <c r="L206" s="106">
        <f>IFERROR(IF(D206="","",IF(OR(H206="Ghosted",H206="Closed",H206="Withdrawn"),"CLOSED",TODAY()-D206)),"")</f>
        <v/>
      </c>
      <c r="M206" s="106" t="n"/>
      <c r="N206" s="106" t="n"/>
      <c r="O206" s="116" t="n"/>
      <c r="P206" s="108" t="n"/>
      <c r="Q206" s="108" t="n"/>
    </row>
    <row r="207" ht="19.5" customHeight="1" s="82">
      <c r="A207" s="118">
        <f>IF(B207&lt;&gt;"",ROW()-3,"")</f>
        <v/>
      </c>
      <c r="B207" s="119" t="n"/>
      <c r="C207" s="119" t="n"/>
      <c r="D207" s="120" t="n"/>
      <c r="E207" s="121">
        <f>IFERROR(IF(D207="","",D207-Dashboard!D9+1),"")</f>
        <v/>
      </c>
      <c r="F207" s="119" t="n"/>
      <c r="G207" s="119" t="n"/>
      <c r="H207" s="122" t="n"/>
      <c r="I207" s="120" t="n"/>
      <c r="J207" s="123" t="n"/>
      <c r="K207" s="120" t="n"/>
      <c r="L207" s="121">
        <f>IFERROR(IF(D207="","",IF(OR(H207="Ghosted",H207="Closed",H207="Withdrawn"),"CLOSED",TODAY()-D207)),"")</f>
        <v/>
      </c>
      <c r="M207" s="121" t="n"/>
      <c r="N207" s="121" t="n"/>
      <c r="O207" s="119" t="n"/>
      <c r="P207" s="123" t="n"/>
      <c r="Q207" s="123" t="n"/>
    </row>
    <row r="208" ht="19.5" customHeight="1" s="82">
      <c r="A208" s="115">
        <f>IF(B208&lt;&gt;"",ROW()-3,"")</f>
        <v/>
      </c>
      <c r="B208" s="116" t="n"/>
      <c r="C208" s="116" t="n"/>
      <c r="D208" s="117" t="n"/>
      <c r="E208" s="106">
        <f>IFERROR(IF(D208="","",D208-Dashboard!D9+1),"")</f>
        <v/>
      </c>
      <c r="F208" s="116" t="n"/>
      <c r="G208" s="116" t="n"/>
      <c r="H208" s="105" t="n"/>
      <c r="I208" s="117" t="n"/>
      <c r="J208" s="108" t="n"/>
      <c r="K208" s="117" t="n"/>
      <c r="L208" s="106">
        <f>IFERROR(IF(D208="","",IF(OR(H208="Ghosted",H208="Closed",H208="Withdrawn"),"CLOSED",TODAY()-D208)),"")</f>
        <v/>
      </c>
      <c r="M208" s="106" t="n"/>
      <c r="N208" s="106" t="n"/>
      <c r="O208" s="116" t="n"/>
      <c r="P208" s="108" t="n"/>
      <c r="Q208" s="108" t="n"/>
    </row>
    <row r="209" ht="19.5" customHeight="1" s="82">
      <c r="A209" s="118">
        <f>IF(B209&lt;&gt;"",ROW()-3,"")</f>
        <v/>
      </c>
      <c r="B209" s="119" t="n"/>
      <c r="C209" s="119" t="n"/>
      <c r="D209" s="120" t="n"/>
      <c r="E209" s="121">
        <f>IFERROR(IF(D209="","",D209-Dashboard!D9+1),"")</f>
        <v/>
      </c>
      <c r="F209" s="119" t="n"/>
      <c r="G209" s="119" t="n"/>
      <c r="H209" s="122" t="n"/>
      <c r="I209" s="120" t="n"/>
      <c r="J209" s="123" t="n"/>
      <c r="K209" s="120" t="n"/>
      <c r="L209" s="121">
        <f>IFERROR(IF(D209="","",IF(OR(H209="Ghosted",H209="Closed",H209="Withdrawn"),"CLOSED",TODAY()-D209)),"")</f>
        <v/>
      </c>
      <c r="M209" s="121" t="n"/>
      <c r="N209" s="121" t="n"/>
      <c r="O209" s="119" t="n"/>
      <c r="P209" s="123" t="n"/>
      <c r="Q209" s="123" t="n"/>
    </row>
    <row r="210" ht="19.5" customHeight="1" s="82">
      <c r="A210" s="115">
        <f>IF(B210&lt;&gt;"",ROW()-3,"")</f>
        <v/>
      </c>
      <c r="B210" s="116" t="n"/>
      <c r="C210" s="116" t="n"/>
      <c r="D210" s="117" t="n"/>
      <c r="E210" s="106">
        <f>IFERROR(IF(D210="","",D210-Dashboard!D9+1),"")</f>
        <v/>
      </c>
      <c r="F210" s="116" t="n"/>
      <c r="G210" s="116" t="n"/>
      <c r="H210" s="105" t="n"/>
      <c r="I210" s="117" t="n"/>
      <c r="J210" s="108" t="n"/>
      <c r="K210" s="117" t="n"/>
      <c r="L210" s="106">
        <f>IFERROR(IF(D210="","",IF(OR(H210="Ghosted",H210="Closed",H210="Withdrawn"),"CLOSED",TODAY()-D210)),"")</f>
        <v/>
      </c>
      <c r="M210" s="106" t="n"/>
      <c r="N210" s="106" t="n"/>
      <c r="O210" s="116" t="n"/>
      <c r="P210" s="108" t="n"/>
      <c r="Q210" s="108" t="n"/>
    </row>
    <row r="211" ht="19.5" customHeight="1" s="82">
      <c r="A211" s="118">
        <f>IF(B211&lt;&gt;"",ROW()-3,"")</f>
        <v/>
      </c>
      <c r="B211" s="119" t="n"/>
      <c r="C211" s="119" t="n"/>
      <c r="D211" s="120" t="n"/>
      <c r="E211" s="121">
        <f>IFERROR(IF(D211="","",D211-Dashboard!D9+1),"")</f>
        <v/>
      </c>
      <c r="F211" s="119" t="n"/>
      <c r="G211" s="119" t="n"/>
      <c r="H211" s="122" t="n"/>
      <c r="I211" s="120" t="n"/>
      <c r="J211" s="123" t="n"/>
      <c r="K211" s="120" t="n"/>
      <c r="L211" s="121">
        <f>IFERROR(IF(D211="","",IF(OR(H211="Ghosted",H211="Closed",H211="Withdrawn"),"CLOSED",TODAY()-D211)),"")</f>
        <v/>
      </c>
      <c r="M211" s="121" t="n"/>
      <c r="N211" s="121" t="n"/>
      <c r="O211" s="119" t="n"/>
      <c r="P211" s="123" t="n"/>
      <c r="Q211" s="123" t="n"/>
    </row>
    <row r="212" ht="19.5" customHeight="1" s="82">
      <c r="A212" s="115">
        <f>IF(B212&lt;&gt;"",ROW()-3,"")</f>
        <v/>
      </c>
      <c r="B212" s="116" t="n"/>
      <c r="C212" s="116" t="n"/>
      <c r="D212" s="117" t="n"/>
      <c r="E212" s="106">
        <f>IFERROR(IF(D212="","",D212-Dashboard!D9+1),"")</f>
        <v/>
      </c>
      <c r="F212" s="116" t="n"/>
      <c r="G212" s="116" t="n"/>
      <c r="H212" s="105" t="n"/>
      <c r="I212" s="117" t="n"/>
      <c r="J212" s="108" t="n"/>
      <c r="K212" s="117" t="n"/>
      <c r="L212" s="106">
        <f>IFERROR(IF(D212="","",IF(OR(H212="Ghosted",H212="Closed",H212="Withdrawn"),"CLOSED",TODAY()-D212)),"")</f>
        <v/>
      </c>
      <c r="M212" s="106" t="n"/>
      <c r="N212" s="106" t="n"/>
      <c r="O212" s="116" t="n"/>
      <c r="P212" s="108" t="n"/>
      <c r="Q212" s="108" t="n"/>
    </row>
    <row r="213" ht="19.5" customHeight="1" s="82">
      <c r="A213" s="118">
        <f>IF(B213&lt;&gt;"",ROW()-3,"")</f>
        <v/>
      </c>
      <c r="B213" s="119" t="n"/>
      <c r="C213" s="119" t="n"/>
      <c r="D213" s="120" t="n"/>
      <c r="E213" s="121">
        <f>IFERROR(IF(D213="","",D213-Dashboard!D9+1),"")</f>
        <v/>
      </c>
      <c r="F213" s="119" t="n"/>
      <c r="G213" s="119" t="n"/>
      <c r="H213" s="122" t="n"/>
      <c r="I213" s="120" t="n"/>
      <c r="J213" s="123" t="n"/>
      <c r="K213" s="120" t="n"/>
      <c r="L213" s="121">
        <f>IFERROR(IF(D213="","",IF(OR(H213="Ghosted",H213="Closed",H213="Withdrawn"),"CLOSED",TODAY()-D213)),"")</f>
        <v/>
      </c>
      <c r="M213" s="121" t="n"/>
      <c r="N213" s="121" t="n"/>
      <c r="O213" s="119" t="n"/>
      <c r="P213" s="123" t="n"/>
      <c r="Q213" s="123" t="n"/>
    </row>
    <row r="214" ht="19.5" customHeight="1" s="82">
      <c r="A214" s="115">
        <f>IF(B214&lt;&gt;"",ROW()-3,"")</f>
        <v/>
      </c>
      <c r="B214" s="116" t="n"/>
      <c r="C214" s="116" t="n"/>
      <c r="D214" s="117" t="n"/>
      <c r="E214" s="106">
        <f>IFERROR(IF(D214="","",D214-Dashboard!D9+1),"")</f>
        <v/>
      </c>
      <c r="F214" s="116" t="n"/>
      <c r="G214" s="116" t="n"/>
      <c r="H214" s="105" t="n"/>
      <c r="I214" s="117" t="n"/>
      <c r="J214" s="108" t="n"/>
      <c r="K214" s="117" t="n"/>
      <c r="L214" s="106">
        <f>IFERROR(IF(D214="","",IF(OR(H214="Ghosted",H214="Closed",H214="Withdrawn"),"CLOSED",TODAY()-D214)),"")</f>
        <v/>
      </c>
      <c r="M214" s="106" t="n"/>
      <c r="N214" s="106" t="n"/>
      <c r="O214" s="116" t="n"/>
      <c r="P214" s="108" t="n"/>
      <c r="Q214" s="108" t="n"/>
    </row>
    <row r="215" ht="19.5" customHeight="1" s="82">
      <c r="A215" s="118">
        <f>IF(B215&lt;&gt;"",ROW()-3,"")</f>
        <v/>
      </c>
      <c r="B215" s="119" t="n"/>
      <c r="C215" s="119" t="n"/>
      <c r="D215" s="120" t="n"/>
      <c r="E215" s="121">
        <f>IFERROR(IF(D215="","",D215-Dashboard!D9+1),"")</f>
        <v/>
      </c>
      <c r="F215" s="119" t="n"/>
      <c r="G215" s="119" t="n"/>
      <c r="H215" s="122" t="n"/>
      <c r="I215" s="120" t="n"/>
      <c r="J215" s="123" t="n"/>
      <c r="K215" s="120" t="n"/>
      <c r="L215" s="121">
        <f>IFERROR(IF(D215="","",IF(OR(H215="Ghosted",H215="Closed",H215="Withdrawn"),"CLOSED",TODAY()-D215)),"")</f>
        <v/>
      </c>
      <c r="M215" s="121" t="n"/>
      <c r="N215" s="121" t="n"/>
      <c r="O215" s="119" t="n"/>
      <c r="P215" s="123" t="n"/>
      <c r="Q215" s="123" t="n"/>
    </row>
    <row r="216" ht="19.5" customHeight="1" s="82">
      <c r="A216" s="115">
        <f>IF(B216&lt;&gt;"",ROW()-3,"")</f>
        <v/>
      </c>
      <c r="B216" s="116" t="n"/>
      <c r="C216" s="116" t="n"/>
      <c r="D216" s="117" t="n"/>
      <c r="E216" s="106">
        <f>IFERROR(IF(D216="","",D216-Dashboard!D9+1),"")</f>
        <v/>
      </c>
      <c r="F216" s="116" t="n"/>
      <c r="G216" s="116" t="n"/>
      <c r="H216" s="105" t="n"/>
      <c r="I216" s="117" t="n"/>
      <c r="J216" s="108" t="n"/>
      <c r="K216" s="117" t="n"/>
      <c r="L216" s="106">
        <f>IFERROR(IF(D216="","",IF(OR(H216="Ghosted",H216="Closed",H216="Withdrawn"),"CLOSED",TODAY()-D216)),"")</f>
        <v/>
      </c>
      <c r="M216" s="106" t="n"/>
      <c r="N216" s="106" t="n"/>
      <c r="O216" s="116" t="n"/>
      <c r="P216" s="108" t="n"/>
      <c r="Q216" s="108" t="n"/>
    </row>
    <row r="217" ht="19.5" customHeight="1" s="82">
      <c r="A217" s="118">
        <f>IF(B217&lt;&gt;"",ROW()-3,"")</f>
        <v/>
      </c>
      <c r="B217" s="119" t="n"/>
      <c r="C217" s="119" t="n"/>
      <c r="D217" s="120" t="n"/>
      <c r="E217" s="121">
        <f>IFERROR(IF(D217="","",D217-Dashboard!D9+1),"")</f>
        <v/>
      </c>
      <c r="F217" s="119" t="n"/>
      <c r="G217" s="119" t="n"/>
      <c r="H217" s="122" t="n"/>
      <c r="I217" s="120" t="n"/>
      <c r="J217" s="123" t="n"/>
      <c r="K217" s="120" t="n"/>
      <c r="L217" s="121">
        <f>IFERROR(IF(D217="","",IF(OR(H217="Ghosted",H217="Closed",H217="Withdrawn"),"CLOSED",TODAY()-D217)),"")</f>
        <v/>
      </c>
      <c r="M217" s="121" t="n"/>
      <c r="N217" s="121" t="n"/>
      <c r="O217" s="119" t="n"/>
      <c r="P217" s="123" t="n"/>
      <c r="Q217" s="123" t="n"/>
    </row>
    <row r="218" ht="19.5" customHeight="1" s="82">
      <c r="A218" s="115">
        <f>IF(B218&lt;&gt;"",ROW()-3,"")</f>
        <v/>
      </c>
      <c r="B218" s="116" t="n"/>
      <c r="C218" s="116" t="n"/>
      <c r="D218" s="117" t="n"/>
      <c r="E218" s="106">
        <f>IFERROR(IF(D218="","",D218-Dashboard!D9+1),"")</f>
        <v/>
      </c>
      <c r="F218" s="116" t="n"/>
      <c r="G218" s="116" t="n"/>
      <c r="H218" s="105" t="n"/>
      <c r="I218" s="117" t="n"/>
      <c r="J218" s="108" t="n"/>
      <c r="K218" s="117" t="n"/>
      <c r="L218" s="106">
        <f>IFERROR(IF(D218="","",IF(OR(H218="Ghosted",H218="Closed",H218="Withdrawn"),"CLOSED",TODAY()-D218)),"")</f>
        <v/>
      </c>
      <c r="M218" s="106" t="n"/>
      <c r="N218" s="106" t="n"/>
      <c r="O218" s="116" t="n"/>
      <c r="P218" s="108" t="n"/>
      <c r="Q218" s="108" t="n"/>
    </row>
    <row r="219" ht="19.5" customHeight="1" s="82">
      <c r="A219" s="118">
        <f>IF(B219&lt;&gt;"",ROW()-3,"")</f>
        <v/>
      </c>
      <c r="B219" s="119" t="n"/>
      <c r="C219" s="119" t="n"/>
      <c r="D219" s="120" t="n"/>
      <c r="E219" s="121">
        <f>IFERROR(IF(D219="","",D219-Dashboard!D9+1),"")</f>
        <v/>
      </c>
      <c r="F219" s="119" t="n"/>
      <c r="G219" s="119" t="n"/>
      <c r="H219" s="122" t="n"/>
      <c r="I219" s="120" t="n"/>
      <c r="J219" s="123" t="n"/>
      <c r="K219" s="120" t="n"/>
      <c r="L219" s="121">
        <f>IFERROR(IF(D219="","",IF(OR(H219="Ghosted",H219="Closed",H219="Withdrawn"),"CLOSED",TODAY()-D219)),"")</f>
        <v/>
      </c>
      <c r="M219" s="121" t="n"/>
      <c r="N219" s="121" t="n"/>
      <c r="O219" s="119" t="n"/>
      <c r="P219" s="123" t="n"/>
      <c r="Q219" s="123" t="n"/>
    </row>
    <row r="220" ht="19.5" customHeight="1" s="82">
      <c r="A220" s="115">
        <f>IF(B220&lt;&gt;"",ROW()-3,"")</f>
        <v/>
      </c>
      <c r="B220" s="116" t="n"/>
      <c r="C220" s="116" t="n"/>
      <c r="D220" s="117" t="n"/>
      <c r="E220" s="106">
        <f>IFERROR(IF(D220="","",D220-Dashboard!D9+1),"")</f>
        <v/>
      </c>
      <c r="F220" s="116" t="n"/>
      <c r="G220" s="116" t="n"/>
      <c r="H220" s="105" t="n"/>
      <c r="I220" s="117" t="n"/>
      <c r="J220" s="108" t="n"/>
      <c r="K220" s="117" t="n"/>
      <c r="L220" s="106">
        <f>IFERROR(IF(D220="","",IF(OR(H220="Ghosted",H220="Closed",H220="Withdrawn"),"CLOSED",TODAY()-D220)),"")</f>
        <v/>
      </c>
      <c r="M220" s="106" t="n"/>
      <c r="N220" s="106" t="n"/>
      <c r="O220" s="116" t="n"/>
      <c r="P220" s="108" t="n"/>
      <c r="Q220" s="108" t="n"/>
    </row>
    <row r="221" ht="19.5" customHeight="1" s="82">
      <c r="A221" s="118">
        <f>IF(B221&lt;&gt;"",ROW()-3,"")</f>
        <v/>
      </c>
      <c r="B221" s="119" t="n"/>
      <c r="C221" s="119" t="n"/>
      <c r="D221" s="120" t="n"/>
      <c r="E221" s="121">
        <f>IFERROR(IF(D221="","",D221-Dashboard!D9+1),"")</f>
        <v/>
      </c>
      <c r="F221" s="119" t="n"/>
      <c r="G221" s="119" t="n"/>
      <c r="H221" s="122" t="n"/>
      <c r="I221" s="120" t="n"/>
      <c r="J221" s="123" t="n"/>
      <c r="K221" s="120" t="n"/>
      <c r="L221" s="121">
        <f>IFERROR(IF(D221="","",IF(OR(H221="Ghosted",H221="Closed",H221="Withdrawn"),"CLOSED",TODAY()-D221)),"")</f>
        <v/>
      </c>
      <c r="M221" s="121" t="n"/>
      <c r="N221" s="121" t="n"/>
      <c r="O221" s="119" t="n"/>
      <c r="P221" s="123" t="n"/>
      <c r="Q221" s="123" t="n"/>
    </row>
    <row r="222" ht="19.5" customHeight="1" s="82">
      <c r="A222" s="115">
        <f>IF(B222&lt;&gt;"",ROW()-3,"")</f>
        <v/>
      </c>
      <c r="B222" s="116" t="n"/>
      <c r="C222" s="116" t="n"/>
      <c r="D222" s="117" t="n"/>
      <c r="E222" s="106">
        <f>IFERROR(IF(D222="","",D222-Dashboard!D9+1),"")</f>
        <v/>
      </c>
      <c r="F222" s="116" t="n"/>
      <c r="G222" s="116" t="n"/>
      <c r="H222" s="105" t="n"/>
      <c r="I222" s="117" t="n"/>
      <c r="J222" s="108" t="n"/>
      <c r="K222" s="117" t="n"/>
      <c r="L222" s="106">
        <f>IFERROR(IF(D222="","",IF(OR(H222="Ghosted",H222="Closed",H222="Withdrawn"),"CLOSED",TODAY()-D222)),"")</f>
        <v/>
      </c>
      <c r="M222" s="106" t="n"/>
      <c r="N222" s="106" t="n"/>
      <c r="O222" s="116" t="n"/>
      <c r="P222" s="108" t="n"/>
      <c r="Q222" s="108" t="n"/>
    </row>
    <row r="223" ht="19.5" customHeight="1" s="82">
      <c r="A223" s="118">
        <f>IF(B223&lt;&gt;"",ROW()-3,"")</f>
        <v/>
      </c>
      <c r="B223" s="119" t="n"/>
      <c r="C223" s="119" t="n"/>
      <c r="D223" s="120" t="n"/>
      <c r="E223" s="121">
        <f>IFERROR(IF(D223="","",D223-Dashboard!D9+1),"")</f>
        <v/>
      </c>
      <c r="F223" s="119" t="n"/>
      <c r="G223" s="119" t="n"/>
      <c r="H223" s="122" t="n"/>
      <c r="I223" s="120" t="n"/>
      <c r="J223" s="123" t="n"/>
      <c r="K223" s="120" t="n"/>
      <c r="L223" s="121">
        <f>IFERROR(IF(D223="","",IF(OR(H223="Ghosted",H223="Closed",H223="Withdrawn"),"CLOSED",TODAY()-D223)),"")</f>
        <v/>
      </c>
      <c r="M223" s="121" t="n"/>
      <c r="N223" s="121" t="n"/>
      <c r="O223" s="119" t="n"/>
      <c r="P223" s="123" t="n"/>
      <c r="Q223" s="123" t="n"/>
    </row>
    <row r="224" ht="19.5" customHeight="1" s="82">
      <c r="A224" s="115">
        <f>IF(B224&lt;&gt;"",ROW()-3,"")</f>
        <v/>
      </c>
      <c r="B224" s="116" t="n"/>
      <c r="C224" s="116" t="n"/>
      <c r="D224" s="117" t="n"/>
      <c r="E224" s="106">
        <f>IFERROR(IF(D224="","",D224-Dashboard!D9+1),"")</f>
        <v/>
      </c>
      <c r="F224" s="116" t="n"/>
      <c r="G224" s="116" t="n"/>
      <c r="H224" s="105" t="n"/>
      <c r="I224" s="117" t="n"/>
      <c r="J224" s="108" t="n"/>
      <c r="K224" s="117" t="n"/>
      <c r="L224" s="106">
        <f>IFERROR(IF(D224="","",IF(OR(H224="Ghosted",H224="Closed",H224="Withdrawn"),"CLOSED",TODAY()-D224)),"")</f>
        <v/>
      </c>
      <c r="M224" s="106" t="n"/>
      <c r="N224" s="106" t="n"/>
      <c r="O224" s="116" t="n"/>
      <c r="P224" s="108" t="n"/>
      <c r="Q224" s="108" t="n"/>
    </row>
    <row r="225" ht="19.5" customHeight="1" s="82">
      <c r="A225" s="118">
        <f>IF(B225&lt;&gt;"",ROW()-3,"")</f>
        <v/>
      </c>
      <c r="B225" s="119" t="n"/>
      <c r="C225" s="119" t="n"/>
      <c r="D225" s="120" t="n"/>
      <c r="E225" s="121">
        <f>IFERROR(IF(D225="","",D225-Dashboard!D9+1),"")</f>
        <v/>
      </c>
      <c r="F225" s="119" t="n"/>
      <c r="G225" s="119" t="n"/>
      <c r="H225" s="122" t="n"/>
      <c r="I225" s="120" t="n"/>
      <c r="J225" s="123" t="n"/>
      <c r="K225" s="120" t="n"/>
      <c r="L225" s="121">
        <f>IFERROR(IF(D225="","",IF(OR(H225="Ghosted",H225="Closed",H225="Withdrawn"),"CLOSED",TODAY()-D225)),"")</f>
        <v/>
      </c>
      <c r="M225" s="121" t="n"/>
      <c r="N225" s="121" t="n"/>
      <c r="O225" s="119" t="n"/>
      <c r="P225" s="123" t="n"/>
      <c r="Q225" s="123" t="n"/>
    </row>
    <row r="226" ht="19.5" customHeight="1" s="82">
      <c r="A226" s="115">
        <f>IF(B226&lt;&gt;"",ROW()-3,"")</f>
        <v/>
      </c>
      <c r="B226" s="116" t="n"/>
      <c r="C226" s="116" t="n"/>
      <c r="D226" s="117" t="n"/>
      <c r="E226" s="106">
        <f>IFERROR(IF(D226="","",D226-Dashboard!D9+1),"")</f>
        <v/>
      </c>
      <c r="F226" s="116" t="n"/>
      <c r="G226" s="116" t="n"/>
      <c r="H226" s="105" t="n"/>
      <c r="I226" s="117" t="n"/>
      <c r="J226" s="108" t="n"/>
      <c r="K226" s="117" t="n"/>
      <c r="L226" s="106">
        <f>IFERROR(IF(D226="","",IF(OR(H226="Ghosted",H226="Closed",H226="Withdrawn"),"CLOSED",TODAY()-D226)),"")</f>
        <v/>
      </c>
      <c r="M226" s="106" t="n"/>
      <c r="N226" s="106" t="n"/>
      <c r="O226" s="116" t="n"/>
      <c r="P226" s="108" t="n"/>
      <c r="Q226" s="108" t="n"/>
    </row>
    <row r="227" ht="19.5" customHeight="1" s="82">
      <c r="A227" s="118">
        <f>IF(B227&lt;&gt;"",ROW()-3,"")</f>
        <v/>
      </c>
      <c r="B227" s="119" t="n"/>
      <c r="C227" s="119" t="n"/>
      <c r="D227" s="120" t="n"/>
      <c r="E227" s="121">
        <f>IFERROR(IF(D227="","",D227-Dashboard!D9+1),"")</f>
        <v/>
      </c>
      <c r="F227" s="119" t="n"/>
      <c r="G227" s="119" t="n"/>
      <c r="H227" s="122" t="n"/>
      <c r="I227" s="120" t="n"/>
      <c r="J227" s="123" t="n"/>
      <c r="K227" s="120" t="n"/>
      <c r="L227" s="121">
        <f>IFERROR(IF(D227="","",IF(OR(H227="Ghosted",H227="Closed",H227="Withdrawn"),"CLOSED",TODAY()-D227)),"")</f>
        <v/>
      </c>
      <c r="M227" s="121" t="n"/>
      <c r="N227" s="121" t="n"/>
      <c r="O227" s="119" t="n"/>
      <c r="P227" s="123" t="n"/>
      <c r="Q227" s="123" t="n"/>
    </row>
    <row r="228" ht="19.5" customHeight="1" s="82">
      <c r="A228" s="115">
        <f>IF(B228&lt;&gt;"",ROW()-3,"")</f>
        <v/>
      </c>
      <c r="B228" s="116" t="n"/>
      <c r="C228" s="116" t="n"/>
      <c r="D228" s="117" t="n"/>
      <c r="E228" s="106">
        <f>IFERROR(IF(D228="","",D228-Dashboard!D9+1),"")</f>
        <v/>
      </c>
      <c r="F228" s="116" t="n"/>
      <c r="G228" s="116" t="n"/>
      <c r="H228" s="105" t="n"/>
      <c r="I228" s="117" t="n"/>
      <c r="J228" s="108" t="n"/>
      <c r="K228" s="117" t="n"/>
      <c r="L228" s="106">
        <f>IFERROR(IF(D228="","",IF(OR(H228="Ghosted",H228="Closed",H228="Withdrawn"),"CLOSED",TODAY()-D228)),"")</f>
        <v/>
      </c>
      <c r="M228" s="106" t="n"/>
      <c r="N228" s="106" t="n"/>
      <c r="O228" s="116" t="n"/>
      <c r="P228" s="108" t="n"/>
      <c r="Q228" s="108" t="n"/>
    </row>
    <row r="229" ht="19.5" customHeight="1" s="82">
      <c r="A229" s="118">
        <f>IF(B229&lt;&gt;"",ROW()-3,"")</f>
        <v/>
      </c>
      <c r="B229" s="119" t="n"/>
      <c r="C229" s="119" t="n"/>
      <c r="D229" s="120" t="n"/>
      <c r="E229" s="121">
        <f>IFERROR(IF(D229="","",D229-Dashboard!D9+1),"")</f>
        <v/>
      </c>
      <c r="F229" s="119" t="n"/>
      <c r="G229" s="119" t="n"/>
      <c r="H229" s="122" t="n"/>
      <c r="I229" s="120" t="n"/>
      <c r="J229" s="123" t="n"/>
      <c r="K229" s="120" t="n"/>
      <c r="L229" s="121">
        <f>IFERROR(IF(D229="","",IF(OR(H229="Ghosted",H229="Closed",H229="Withdrawn"),"CLOSED",TODAY()-D229)),"")</f>
        <v/>
      </c>
      <c r="M229" s="121" t="n"/>
      <c r="N229" s="121" t="n"/>
      <c r="O229" s="119" t="n"/>
      <c r="P229" s="123" t="n"/>
      <c r="Q229" s="123" t="n"/>
    </row>
    <row r="230" ht="19.5" customHeight="1" s="82">
      <c r="A230" s="115">
        <f>IF(B230&lt;&gt;"",ROW()-3,"")</f>
        <v/>
      </c>
      <c r="B230" s="116" t="n"/>
      <c r="C230" s="116" t="n"/>
      <c r="D230" s="117" t="n"/>
      <c r="E230" s="106">
        <f>IFERROR(IF(D230="","",D230-Dashboard!D9+1),"")</f>
        <v/>
      </c>
      <c r="F230" s="116" t="n"/>
      <c r="G230" s="116" t="n"/>
      <c r="H230" s="105" t="n"/>
      <c r="I230" s="117" t="n"/>
      <c r="J230" s="108" t="n"/>
      <c r="K230" s="117" t="n"/>
      <c r="L230" s="106">
        <f>IFERROR(IF(D230="","",IF(OR(H230="Ghosted",H230="Closed",H230="Withdrawn"),"CLOSED",TODAY()-D230)),"")</f>
        <v/>
      </c>
      <c r="M230" s="106" t="n"/>
      <c r="N230" s="106" t="n"/>
      <c r="O230" s="116" t="n"/>
      <c r="P230" s="108" t="n"/>
      <c r="Q230" s="108" t="n"/>
    </row>
    <row r="231" ht="19.5" customHeight="1" s="82">
      <c r="A231" s="118">
        <f>IF(B231&lt;&gt;"",ROW()-3,"")</f>
        <v/>
      </c>
      <c r="B231" s="119" t="n"/>
      <c r="C231" s="119" t="n"/>
      <c r="D231" s="120" t="n"/>
      <c r="E231" s="121">
        <f>IFERROR(IF(D231="","",D231-Dashboard!D9+1),"")</f>
        <v/>
      </c>
      <c r="F231" s="119" t="n"/>
      <c r="G231" s="119" t="n"/>
      <c r="H231" s="122" t="n"/>
      <c r="I231" s="120" t="n"/>
      <c r="J231" s="123" t="n"/>
      <c r="K231" s="120" t="n"/>
      <c r="L231" s="121">
        <f>IFERROR(IF(D231="","",IF(OR(H231="Ghosted",H231="Closed",H231="Withdrawn"),"CLOSED",TODAY()-D231)),"")</f>
        <v/>
      </c>
      <c r="M231" s="121" t="n"/>
      <c r="N231" s="121" t="n"/>
      <c r="O231" s="119" t="n"/>
      <c r="P231" s="123" t="n"/>
      <c r="Q231" s="123" t="n"/>
    </row>
    <row r="232" ht="19.5" customHeight="1" s="82">
      <c r="A232" s="115">
        <f>IF(B232&lt;&gt;"",ROW()-3,"")</f>
        <v/>
      </c>
      <c r="B232" s="116" t="n"/>
      <c r="C232" s="116" t="n"/>
      <c r="D232" s="117" t="n"/>
      <c r="E232" s="106">
        <f>IFERROR(IF(D232="","",D232-Dashboard!D9+1),"")</f>
        <v/>
      </c>
      <c r="F232" s="116" t="n"/>
      <c r="G232" s="116" t="n"/>
      <c r="H232" s="105" t="n"/>
      <c r="I232" s="117" t="n"/>
      <c r="J232" s="108" t="n"/>
      <c r="K232" s="117" t="n"/>
      <c r="L232" s="106">
        <f>IFERROR(IF(D232="","",IF(OR(H232="Ghosted",H232="Closed",H232="Withdrawn"),"CLOSED",TODAY()-D232)),"")</f>
        <v/>
      </c>
      <c r="M232" s="106" t="n"/>
      <c r="N232" s="106" t="n"/>
      <c r="O232" s="116" t="n"/>
      <c r="P232" s="108" t="n"/>
      <c r="Q232" s="108" t="n"/>
    </row>
    <row r="233" ht="19.5" customHeight="1" s="82">
      <c r="A233" s="118">
        <f>IF(B233&lt;&gt;"",ROW()-3,"")</f>
        <v/>
      </c>
      <c r="B233" s="119" t="n"/>
      <c r="C233" s="119" t="n"/>
      <c r="D233" s="120" t="n"/>
      <c r="E233" s="121">
        <f>IFERROR(IF(D233="","",D233-Dashboard!D9+1),"")</f>
        <v/>
      </c>
      <c r="F233" s="119" t="n"/>
      <c r="G233" s="119" t="n"/>
      <c r="H233" s="122" t="n"/>
      <c r="I233" s="120" t="n"/>
      <c r="J233" s="123" t="n"/>
      <c r="K233" s="120" t="n"/>
      <c r="L233" s="121">
        <f>IFERROR(IF(D233="","",IF(OR(H233="Ghosted",H233="Closed",H233="Withdrawn"),"CLOSED",TODAY()-D233)),"")</f>
        <v/>
      </c>
      <c r="M233" s="121" t="n"/>
      <c r="N233" s="121" t="n"/>
      <c r="O233" s="119" t="n"/>
      <c r="P233" s="123" t="n"/>
      <c r="Q233" s="123" t="n"/>
    </row>
    <row r="234" ht="19.5" customHeight="1" s="82">
      <c r="A234" s="115">
        <f>IF(B234&lt;&gt;"",ROW()-3,"")</f>
        <v/>
      </c>
      <c r="B234" s="116" t="n"/>
      <c r="C234" s="116" t="n"/>
      <c r="D234" s="117" t="n"/>
      <c r="E234" s="106">
        <f>IFERROR(IF(D234="","",D234-Dashboard!D9+1),"")</f>
        <v/>
      </c>
      <c r="F234" s="116" t="n"/>
      <c r="G234" s="116" t="n"/>
      <c r="H234" s="105" t="n"/>
      <c r="I234" s="117" t="n"/>
      <c r="J234" s="108" t="n"/>
      <c r="K234" s="117" t="n"/>
      <c r="L234" s="106">
        <f>IFERROR(IF(D234="","",IF(OR(H234="Ghosted",H234="Closed",H234="Withdrawn"),"CLOSED",TODAY()-D234)),"")</f>
        <v/>
      </c>
      <c r="M234" s="106" t="n"/>
      <c r="N234" s="106" t="n"/>
      <c r="O234" s="116" t="n"/>
      <c r="P234" s="108" t="n"/>
      <c r="Q234" s="108" t="n"/>
    </row>
    <row r="235" ht="19.5" customHeight="1" s="82">
      <c r="A235" s="118">
        <f>IF(B235&lt;&gt;"",ROW()-3,"")</f>
        <v/>
      </c>
      <c r="B235" s="119" t="n"/>
      <c r="C235" s="119" t="n"/>
      <c r="D235" s="120" t="n"/>
      <c r="E235" s="121">
        <f>IFERROR(IF(D235="","",D235-Dashboard!D9+1),"")</f>
        <v/>
      </c>
      <c r="F235" s="119" t="n"/>
      <c r="G235" s="119" t="n"/>
      <c r="H235" s="122" t="n"/>
      <c r="I235" s="120" t="n"/>
      <c r="J235" s="123" t="n"/>
      <c r="K235" s="120" t="n"/>
      <c r="L235" s="121">
        <f>IFERROR(IF(D235="","",IF(OR(H235="Ghosted",H235="Closed",H235="Withdrawn"),"CLOSED",TODAY()-D235)),"")</f>
        <v/>
      </c>
      <c r="M235" s="121" t="n"/>
      <c r="N235" s="121" t="n"/>
      <c r="O235" s="119" t="n"/>
      <c r="P235" s="123" t="n"/>
      <c r="Q235" s="123" t="n"/>
    </row>
    <row r="236" ht="19.5" customHeight="1" s="82">
      <c r="A236" s="115">
        <f>IF(B236&lt;&gt;"",ROW()-3,"")</f>
        <v/>
      </c>
      <c r="B236" s="116" t="n"/>
      <c r="C236" s="116" t="n"/>
      <c r="D236" s="117" t="n"/>
      <c r="E236" s="106">
        <f>IFERROR(IF(D236="","",D236-Dashboard!D9+1),"")</f>
        <v/>
      </c>
      <c r="F236" s="116" t="n"/>
      <c r="G236" s="116" t="n"/>
      <c r="H236" s="105" t="n"/>
      <c r="I236" s="117" t="n"/>
      <c r="J236" s="108" t="n"/>
      <c r="K236" s="117" t="n"/>
      <c r="L236" s="106">
        <f>IFERROR(IF(D236="","",IF(OR(H236="Ghosted",H236="Closed",H236="Withdrawn"),"CLOSED",TODAY()-D236)),"")</f>
        <v/>
      </c>
      <c r="M236" s="106" t="n"/>
      <c r="N236" s="106" t="n"/>
      <c r="O236" s="116" t="n"/>
      <c r="P236" s="108" t="n"/>
      <c r="Q236" s="108" t="n"/>
    </row>
    <row r="237" ht="19.5" customHeight="1" s="82">
      <c r="A237" s="118">
        <f>IF(B237&lt;&gt;"",ROW()-3,"")</f>
        <v/>
      </c>
      <c r="B237" s="119" t="n"/>
      <c r="C237" s="119" t="n"/>
      <c r="D237" s="120" t="n"/>
      <c r="E237" s="121">
        <f>IFERROR(IF(D237="","",D237-Dashboard!D9+1),"")</f>
        <v/>
      </c>
      <c r="F237" s="119" t="n"/>
      <c r="G237" s="119" t="n"/>
      <c r="H237" s="122" t="n"/>
      <c r="I237" s="120" t="n"/>
      <c r="J237" s="123" t="n"/>
      <c r="K237" s="120" t="n"/>
      <c r="L237" s="121">
        <f>IFERROR(IF(D237="","",IF(OR(H237="Ghosted",H237="Closed",H237="Withdrawn"),"CLOSED",TODAY()-D237)),"")</f>
        <v/>
      </c>
      <c r="M237" s="121" t="n"/>
      <c r="N237" s="121" t="n"/>
      <c r="O237" s="119" t="n"/>
      <c r="P237" s="123" t="n"/>
      <c r="Q237" s="123" t="n"/>
    </row>
    <row r="238" ht="19.5" customHeight="1" s="82">
      <c r="A238" s="115">
        <f>IF(B238&lt;&gt;"",ROW()-3,"")</f>
        <v/>
      </c>
      <c r="B238" s="116" t="n"/>
      <c r="C238" s="116" t="n"/>
      <c r="D238" s="117" t="n"/>
      <c r="E238" s="106">
        <f>IFERROR(IF(D238="","",D238-Dashboard!D9+1),"")</f>
        <v/>
      </c>
      <c r="F238" s="116" t="n"/>
      <c r="G238" s="116" t="n"/>
      <c r="H238" s="105" t="n"/>
      <c r="I238" s="117" t="n"/>
      <c r="J238" s="108" t="n"/>
      <c r="K238" s="117" t="n"/>
      <c r="L238" s="106">
        <f>IFERROR(IF(D238="","",IF(OR(H238="Ghosted",H238="Closed",H238="Withdrawn"),"CLOSED",TODAY()-D238)),"")</f>
        <v/>
      </c>
      <c r="M238" s="106" t="n"/>
      <c r="N238" s="106" t="n"/>
      <c r="O238" s="116" t="n"/>
      <c r="P238" s="108" t="n"/>
      <c r="Q238" s="108" t="n"/>
    </row>
    <row r="239" ht="19.5" customHeight="1" s="82">
      <c r="A239" s="118">
        <f>IF(B239&lt;&gt;"",ROW()-3,"")</f>
        <v/>
      </c>
      <c r="B239" s="119" t="n"/>
      <c r="C239" s="119" t="n"/>
      <c r="D239" s="120" t="n"/>
      <c r="E239" s="121">
        <f>IFERROR(IF(D239="","",D239-Dashboard!D9+1),"")</f>
        <v/>
      </c>
      <c r="F239" s="119" t="n"/>
      <c r="G239" s="119" t="n"/>
      <c r="H239" s="122" t="n"/>
      <c r="I239" s="120" t="n"/>
      <c r="J239" s="123" t="n"/>
      <c r="K239" s="120" t="n"/>
      <c r="L239" s="121">
        <f>IFERROR(IF(D239="","",IF(OR(H239="Ghosted",H239="Closed",H239="Withdrawn"),"CLOSED",TODAY()-D239)),"")</f>
        <v/>
      </c>
      <c r="M239" s="121" t="n"/>
      <c r="N239" s="121" t="n"/>
      <c r="O239" s="119" t="n"/>
      <c r="P239" s="123" t="n"/>
      <c r="Q239" s="123" t="n"/>
    </row>
    <row r="240" ht="19.5" customHeight="1" s="82">
      <c r="A240" s="115">
        <f>IF(B240&lt;&gt;"",ROW()-3,"")</f>
        <v/>
      </c>
      <c r="B240" s="116" t="n"/>
      <c r="C240" s="116" t="n"/>
      <c r="D240" s="117" t="n"/>
      <c r="E240" s="106">
        <f>IFERROR(IF(D240="","",D240-Dashboard!D9+1),"")</f>
        <v/>
      </c>
      <c r="F240" s="116" t="n"/>
      <c r="G240" s="116" t="n"/>
      <c r="H240" s="105" t="n"/>
      <c r="I240" s="117" t="n"/>
      <c r="J240" s="108" t="n"/>
      <c r="K240" s="117" t="n"/>
      <c r="L240" s="106">
        <f>IFERROR(IF(D240="","",IF(OR(H240="Ghosted",H240="Closed",H240="Withdrawn"),"CLOSED",TODAY()-D240)),"")</f>
        <v/>
      </c>
      <c r="M240" s="106" t="n"/>
      <c r="N240" s="106" t="n"/>
      <c r="O240" s="116" t="n"/>
      <c r="P240" s="108" t="n"/>
      <c r="Q240" s="108" t="n"/>
    </row>
    <row r="241" ht="19.5" customHeight="1" s="82">
      <c r="A241" s="118">
        <f>IF(B241&lt;&gt;"",ROW()-3,"")</f>
        <v/>
      </c>
      <c r="B241" s="119" t="n"/>
      <c r="C241" s="119" t="n"/>
      <c r="D241" s="120" t="n"/>
      <c r="E241" s="121">
        <f>IFERROR(IF(D241="","",D241-Dashboard!D9+1),"")</f>
        <v/>
      </c>
      <c r="F241" s="119" t="n"/>
      <c r="G241" s="119" t="n"/>
      <c r="H241" s="122" t="n"/>
      <c r="I241" s="120" t="n"/>
      <c r="J241" s="123" t="n"/>
      <c r="K241" s="120" t="n"/>
      <c r="L241" s="121">
        <f>IFERROR(IF(D241="","",IF(OR(H241="Ghosted",H241="Closed",H241="Withdrawn"),"CLOSED",TODAY()-D241)),"")</f>
        <v/>
      </c>
      <c r="M241" s="121" t="n"/>
      <c r="N241" s="121" t="n"/>
      <c r="O241" s="119" t="n"/>
      <c r="P241" s="123" t="n"/>
      <c r="Q241" s="123" t="n"/>
    </row>
    <row r="242" ht="19.5" customHeight="1" s="82">
      <c r="A242" s="115">
        <f>IF(B242&lt;&gt;"",ROW()-3,"")</f>
        <v/>
      </c>
      <c r="B242" s="116" t="n"/>
      <c r="C242" s="116" t="n"/>
      <c r="D242" s="117" t="n"/>
      <c r="E242" s="106">
        <f>IFERROR(IF(D242="","",D242-Dashboard!D9+1),"")</f>
        <v/>
      </c>
      <c r="F242" s="116" t="n"/>
      <c r="G242" s="116" t="n"/>
      <c r="H242" s="105" t="n"/>
      <c r="I242" s="117" t="n"/>
      <c r="J242" s="108" t="n"/>
      <c r="K242" s="117" t="n"/>
      <c r="L242" s="106">
        <f>IFERROR(IF(D242="","",IF(OR(H242="Ghosted",H242="Closed",H242="Withdrawn"),"CLOSED",TODAY()-D242)),"")</f>
        <v/>
      </c>
      <c r="M242" s="106" t="n"/>
      <c r="N242" s="106" t="n"/>
      <c r="O242" s="116" t="n"/>
      <c r="P242" s="108" t="n"/>
      <c r="Q242" s="108" t="n"/>
    </row>
    <row r="243" ht="19.5" customHeight="1" s="82">
      <c r="A243" s="118">
        <f>IF(B243&lt;&gt;"",ROW()-3,"")</f>
        <v/>
      </c>
      <c r="B243" s="119" t="n"/>
      <c r="C243" s="119" t="n"/>
      <c r="D243" s="120" t="n"/>
      <c r="E243" s="121">
        <f>IFERROR(IF(D243="","",D243-Dashboard!D9+1),"")</f>
        <v/>
      </c>
      <c r="F243" s="119" t="n"/>
      <c r="G243" s="119" t="n"/>
      <c r="H243" s="122" t="n"/>
      <c r="I243" s="120" t="n"/>
      <c r="J243" s="123" t="n"/>
      <c r="K243" s="120" t="n"/>
      <c r="L243" s="121">
        <f>IFERROR(IF(D243="","",IF(OR(H243="Ghosted",H243="Closed",H243="Withdrawn"),"CLOSED",TODAY()-D243)),"")</f>
        <v/>
      </c>
      <c r="M243" s="121" t="n"/>
      <c r="N243" s="121" t="n"/>
      <c r="O243" s="119" t="n"/>
      <c r="P243" s="123" t="n"/>
      <c r="Q243" s="123" t="n"/>
    </row>
    <row r="244" ht="19.5" customHeight="1" s="82">
      <c r="A244" s="115">
        <f>IF(B244&lt;&gt;"",ROW()-3,"")</f>
        <v/>
      </c>
      <c r="B244" s="116" t="n"/>
      <c r="C244" s="116" t="n"/>
      <c r="D244" s="117" t="n"/>
      <c r="E244" s="106">
        <f>IFERROR(IF(D244="","",D244-Dashboard!D9+1),"")</f>
        <v/>
      </c>
      <c r="F244" s="116" t="n"/>
      <c r="G244" s="116" t="n"/>
      <c r="H244" s="105" t="n"/>
      <c r="I244" s="117" t="n"/>
      <c r="J244" s="108" t="n"/>
      <c r="K244" s="117" t="n"/>
      <c r="L244" s="106">
        <f>IFERROR(IF(D244="","",IF(OR(H244="Ghosted",H244="Closed",H244="Withdrawn"),"CLOSED",TODAY()-D244)),"")</f>
        <v/>
      </c>
      <c r="M244" s="106" t="n"/>
      <c r="N244" s="106" t="n"/>
      <c r="O244" s="116" t="n"/>
      <c r="P244" s="108" t="n"/>
      <c r="Q244" s="108" t="n"/>
    </row>
    <row r="245" ht="19.5" customHeight="1" s="82">
      <c r="A245" s="118">
        <f>IF(B245&lt;&gt;"",ROW()-3,"")</f>
        <v/>
      </c>
      <c r="B245" s="119" t="n"/>
      <c r="C245" s="119" t="n"/>
      <c r="D245" s="120" t="n"/>
      <c r="E245" s="121">
        <f>IFERROR(IF(D245="","",D245-Dashboard!D9+1),"")</f>
        <v/>
      </c>
      <c r="F245" s="119" t="n"/>
      <c r="G245" s="119" t="n"/>
      <c r="H245" s="122" t="n"/>
      <c r="I245" s="120" t="n"/>
      <c r="J245" s="123" t="n"/>
      <c r="K245" s="120" t="n"/>
      <c r="L245" s="121">
        <f>IFERROR(IF(D245="","",IF(OR(H245="Ghosted",H245="Closed",H245="Withdrawn"),"CLOSED",TODAY()-D245)),"")</f>
        <v/>
      </c>
      <c r="M245" s="121" t="n"/>
      <c r="N245" s="121" t="n"/>
      <c r="O245" s="119" t="n"/>
      <c r="P245" s="123" t="n"/>
      <c r="Q245" s="123" t="n"/>
    </row>
    <row r="246" ht="19.5" customHeight="1" s="82">
      <c r="A246" s="115">
        <f>IF(B246&lt;&gt;"",ROW()-3,"")</f>
        <v/>
      </c>
      <c r="B246" s="116" t="n"/>
      <c r="C246" s="116" t="n"/>
      <c r="D246" s="117" t="n"/>
      <c r="E246" s="106">
        <f>IFERROR(IF(D246="","",D246-Dashboard!D9+1),"")</f>
        <v/>
      </c>
      <c r="F246" s="116" t="n"/>
      <c r="G246" s="116" t="n"/>
      <c r="H246" s="105" t="n"/>
      <c r="I246" s="117" t="n"/>
      <c r="J246" s="108" t="n"/>
      <c r="K246" s="117" t="n"/>
      <c r="L246" s="106">
        <f>IFERROR(IF(D246="","",IF(OR(H246="Ghosted",H246="Closed",H246="Withdrawn"),"CLOSED",TODAY()-D246)),"")</f>
        <v/>
      </c>
      <c r="M246" s="106" t="n"/>
      <c r="N246" s="106" t="n"/>
      <c r="O246" s="116" t="n"/>
      <c r="P246" s="108" t="n"/>
      <c r="Q246" s="108" t="n"/>
    </row>
    <row r="247" ht="19.5" customHeight="1" s="82">
      <c r="A247" s="118">
        <f>IF(B247&lt;&gt;"",ROW()-3,"")</f>
        <v/>
      </c>
      <c r="B247" s="119" t="n"/>
      <c r="C247" s="119" t="n"/>
      <c r="D247" s="120" t="n"/>
      <c r="E247" s="121">
        <f>IFERROR(IF(D247="","",D247-Dashboard!D9+1),"")</f>
        <v/>
      </c>
      <c r="F247" s="119" t="n"/>
      <c r="G247" s="119" t="n"/>
      <c r="H247" s="122" t="n"/>
      <c r="I247" s="120" t="n"/>
      <c r="J247" s="123" t="n"/>
      <c r="K247" s="120" t="n"/>
      <c r="L247" s="121">
        <f>IFERROR(IF(D247="","",IF(OR(H247="Ghosted",H247="Closed",H247="Withdrawn"),"CLOSED",TODAY()-D247)),"")</f>
        <v/>
      </c>
      <c r="M247" s="121" t="n"/>
      <c r="N247" s="121" t="n"/>
      <c r="O247" s="119" t="n"/>
      <c r="P247" s="123" t="n"/>
      <c r="Q247" s="123" t="n"/>
    </row>
    <row r="248" ht="19.5" customHeight="1" s="82">
      <c r="A248" s="115">
        <f>IF(B248&lt;&gt;"",ROW()-3,"")</f>
        <v/>
      </c>
      <c r="B248" s="116" t="n"/>
      <c r="C248" s="116" t="n"/>
      <c r="D248" s="117" t="n"/>
      <c r="E248" s="106">
        <f>IFERROR(IF(D248="","",D248-Dashboard!D9+1),"")</f>
        <v/>
      </c>
      <c r="F248" s="116" t="n"/>
      <c r="G248" s="116" t="n"/>
      <c r="H248" s="105" t="n"/>
      <c r="I248" s="117" t="n"/>
      <c r="J248" s="108" t="n"/>
      <c r="K248" s="117" t="n"/>
      <c r="L248" s="106">
        <f>IFERROR(IF(D248="","",IF(OR(H248="Ghosted",H248="Closed",H248="Withdrawn"),"CLOSED",TODAY()-D248)),"")</f>
        <v/>
      </c>
      <c r="M248" s="106" t="n"/>
      <c r="N248" s="106" t="n"/>
      <c r="O248" s="116" t="n"/>
      <c r="P248" s="108" t="n"/>
      <c r="Q248" s="108" t="n"/>
    </row>
    <row r="249" ht="19.5" customHeight="1" s="82">
      <c r="A249" s="118">
        <f>IF(B249&lt;&gt;"",ROW()-3,"")</f>
        <v/>
      </c>
      <c r="B249" s="119" t="n"/>
      <c r="C249" s="119" t="n"/>
      <c r="D249" s="120" t="n"/>
      <c r="E249" s="121">
        <f>IFERROR(IF(D249="","",D249-Dashboard!D9+1),"")</f>
        <v/>
      </c>
      <c r="F249" s="119" t="n"/>
      <c r="G249" s="119" t="n"/>
      <c r="H249" s="122" t="n"/>
      <c r="I249" s="120" t="n"/>
      <c r="J249" s="123" t="n"/>
      <c r="K249" s="120" t="n"/>
      <c r="L249" s="121">
        <f>IFERROR(IF(D249="","",IF(OR(H249="Ghosted",H249="Closed",H249="Withdrawn"),"CLOSED",TODAY()-D249)),"")</f>
        <v/>
      </c>
      <c r="M249" s="121" t="n"/>
      <c r="N249" s="121" t="n"/>
      <c r="O249" s="119" t="n"/>
      <c r="P249" s="123" t="n"/>
      <c r="Q249" s="123" t="n"/>
    </row>
    <row r="250" ht="19.5" customHeight="1" s="82">
      <c r="A250" s="115">
        <f>IF(B250&lt;&gt;"",ROW()-3,"")</f>
        <v/>
      </c>
      <c r="B250" s="116" t="n"/>
      <c r="C250" s="116" t="n"/>
      <c r="D250" s="117" t="n"/>
      <c r="E250" s="106">
        <f>IFERROR(IF(D250="","",D250-Dashboard!D9+1),"")</f>
        <v/>
      </c>
      <c r="F250" s="116" t="n"/>
      <c r="G250" s="116" t="n"/>
      <c r="H250" s="105" t="n"/>
      <c r="I250" s="117" t="n"/>
      <c r="J250" s="108" t="n"/>
      <c r="K250" s="117" t="n"/>
      <c r="L250" s="106">
        <f>IFERROR(IF(D250="","",IF(OR(H250="Ghosted",H250="Closed",H250="Withdrawn"),"CLOSED",TODAY()-D250)),"")</f>
        <v/>
      </c>
      <c r="M250" s="106" t="n"/>
      <c r="N250" s="106" t="n"/>
      <c r="O250" s="116" t="n"/>
      <c r="P250" s="108" t="n"/>
      <c r="Q250" s="108" t="n"/>
    </row>
    <row r="251" ht="19.5" customHeight="1" s="82">
      <c r="A251" s="118">
        <f>IF(B251&lt;&gt;"",ROW()-3,"")</f>
        <v/>
      </c>
      <c r="B251" s="119" t="n"/>
      <c r="C251" s="119" t="n"/>
      <c r="D251" s="120" t="n"/>
      <c r="E251" s="121">
        <f>IFERROR(IF(D251="","",D251-Dashboard!D9+1),"")</f>
        <v/>
      </c>
      <c r="F251" s="119" t="n"/>
      <c r="G251" s="119" t="n"/>
      <c r="H251" s="122" t="n"/>
      <c r="I251" s="120" t="n"/>
      <c r="J251" s="123" t="n"/>
      <c r="K251" s="120" t="n"/>
      <c r="L251" s="121">
        <f>IFERROR(IF(D251="","",IF(OR(H251="Ghosted",H251="Closed",H251="Withdrawn"),"CLOSED",TODAY()-D251)),"")</f>
        <v/>
      </c>
      <c r="M251" s="121" t="n"/>
      <c r="N251" s="121" t="n"/>
      <c r="O251" s="119" t="n"/>
      <c r="P251" s="123" t="n"/>
      <c r="Q251" s="123" t="n"/>
    </row>
    <row r="252" ht="19.5" customHeight="1" s="82">
      <c r="A252" s="115">
        <f>IF(B252&lt;&gt;"",ROW()-3,"")</f>
        <v/>
      </c>
      <c r="B252" s="116" t="n"/>
      <c r="C252" s="116" t="n"/>
      <c r="D252" s="117" t="n"/>
      <c r="E252" s="106">
        <f>IFERROR(IF(D252="","",D252-Dashboard!D9+1),"")</f>
        <v/>
      </c>
      <c r="F252" s="116" t="n"/>
      <c r="G252" s="116" t="n"/>
      <c r="H252" s="105" t="n"/>
      <c r="I252" s="117" t="n"/>
      <c r="J252" s="108" t="n"/>
      <c r="K252" s="117" t="n"/>
      <c r="L252" s="106">
        <f>IFERROR(IF(D252="","",IF(OR(H252="Ghosted",H252="Closed",H252="Withdrawn"),"CLOSED",TODAY()-D252)),"")</f>
        <v/>
      </c>
      <c r="M252" s="106" t="n"/>
      <c r="N252" s="106" t="n"/>
      <c r="O252" s="116" t="n"/>
      <c r="P252" s="108" t="n"/>
      <c r="Q252" s="108" t="n"/>
    </row>
    <row r="253" ht="19.5" customHeight="1" s="82">
      <c r="A253" s="118">
        <f>IF(B253&lt;&gt;"",ROW()-3,"")</f>
        <v/>
      </c>
      <c r="B253" s="119" t="n"/>
      <c r="C253" s="119" t="n"/>
      <c r="D253" s="120" t="n"/>
      <c r="E253" s="121">
        <f>IFERROR(IF(D253="","",D253-Dashboard!D9+1),"")</f>
        <v/>
      </c>
      <c r="F253" s="119" t="n"/>
      <c r="G253" s="119" t="n"/>
      <c r="H253" s="122" t="n"/>
      <c r="I253" s="120" t="n"/>
      <c r="J253" s="123" t="n"/>
      <c r="K253" s="120" t="n"/>
      <c r="L253" s="121">
        <f>IFERROR(IF(D253="","",IF(OR(H253="Ghosted",H253="Closed",H253="Withdrawn"),"CLOSED",TODAY()-D253)),"")</f>
        <v/>
      </c>
      <c r="M253" s="121" t="n"/>
      <c r="N253" s="121" t="n"/>
      <c r="O253" s="119" t="n"/>
      <c r="P253" s="123" t="n"/>
      <c r="Q253" s="123" t="n"/>
    </row>
    <row r="254" ht="19.5" customHeight="1" s="82">
      <c r="A254" s="115">
        <f>IF(B254&lt;&gt;"",ROW()-3,"")</f>
        <v/>
      </c>
      <c r="B254" s="116" t="n"/>
      <c r="C254" s="116" t="n"/>
      <c r="D254" s="117" t="n"/>
      <c r="E254" s="106">
        <f>IFERROR(IF(D254="","",D254-Dashboard!D9+1),"")</f>
        <v/>
      </c>
      <c r="F254" s="116" t="n"/>
      <c r="G254" s="116" t="n"/>
      <c r="H254" s="105" t="n"/>
      <c r="I254" s="117" t="n"/>
      <c r="J254" s="108" t="n"/>
      <c r="K254" s="117" t="n"/>
      <c r="L254" s="106">
        <f>IFERROR(IF(D254="","",IF(OR(H254="Ghosted",H254="Closed",H254="Withdrawn"),"CLOSED",TODAY()-D254)),"")</f>
        <v/>
      </c>
      <c r="M254" s="106" t="n"/>
      <c r="N254" s="106" t="n"/>
      <c r="O254" s="116" t="n"/>
      <c r="P254" s="108" t="n"/>
      <c r="Q254" s="108" t="n"/>
    </row>
    <row r="255" ht="19.5" customHeight="1" s="82">
      <c r="A255" s="118">
        <f>IF(B255&lt;&gt;"",ROW()-3,"")</f>
        <v/>
      </c>
      <c r="B255" s="119" t="n"/>
      <c r="C255" s="119" t="n"/>
      <c r="D255" s="120" t="n"/>
      <c r="E255" s="121">
        <f>IFERROR(IF(D255="","",D255-Dashboard!D9+1),"")</f>
        <v/>
      </c>
      <c r="F255" s="119" t="n"/>
      <c r="G255" s="119" t="n"/>
      <c r="H255" s="122" t="n"/>
      <c r="I255" s="120" t="n"/>
      <c r="J255" s="123" t="n"/>
      <c r="K255" s="120" t="n"/>
      <c r="L255" s="121">
        <f>IFERROR(IF(D255="","",IF(OR(H255="Ghosted",H255="Closed",H255="Withdrawn"),"CLOSED",TODAY()-D255)),"")</f>
        <v/>
      </c>
      <c r="M255" s="121" t="n"/>
      <c r="N255" s="121" t="n"/>
      <c r="O255" s="119" t="n"/>
      <c r="P255" s="123" t="n"/>
      <c r="Q255" s="123" t="n"/>
    </row>
    <row r="256" ht="19.5" customHeight="1" s="82">
      <c r="A256" s="115">
        <f>IF(B256&lt;&gt;"",ROW()-3,"")</f>
        <v/>
      </c>
      <c r="B256" s="116" t="n"/>
      <c r="C256" s="116" t="n"/>
      <c r="D256" s="117" t="n"/>
      <c r="E256" s="106">
        <f>IFERROR(IF(D256="","",D256-Dashboard!D9+1),"")</f>
        <v/>
      </c>
      <c r="F256" s="116" t="n"/>
      <c r="G256" s="116" t="n"/>
      <c r="H256" s="105" t="n"/>
      <c r="I256" s="117" t="n"/>
      <c r="J256" s="108" t="n"/>
      <c r="K256" s="117" t="n"/>
      <c r="L256" s="106">
        <f>IFERROR(IF(D256="","",IF(OR(H256="Ghosted",H256="Closed",H256="Withdrawn"),"CLOSED",TODAY()-D256)),"")</f>
        <v/>
      </c>
      <c r="M256" s="106" t="n"/>
      <c r="N256" s="106" t="n"/>
      <c r="O256" s="116" t="n"/>
      <c r="P256" s="108" t="n"/>
      <c r="Q256" s="108" t="n"/>
    </row>
    <row r="257" ht="19.5" customHeight="1" s="82">
      <c r="A257" s="118">
        <f>IF(B257&lt;&gt;"",ROW()-3,"")</f>
        <v/>
      </c>
      <c r="B257" s="119" t="n"/>
      <c r="C257" s="119" t="n"/>
      <c r="D257" s="120" t="n"/>
      <c r="E257" s="121">
        <f>IFERROR(IF(D257="","",D257-Dashboard!D9+1),"")</f>
        <v/>
      </c>
      <c r="F257" s="119" t="n"/>
      <c r="G257" s="119" t="n"/>
      <c r="H257" s="122" t="n"/>
      <c r="I257" s="120" t="n"/>
      <c r="J257" s="123" t="n"/>
      <c r="K257" s="120" t="n"/>
      <c r="L257" s="121">
        <f>IFERROR(IF(D257="","",IF(OR(H257="Ghosted",H257="Closed",H257="Withdrawn"),"CLOSED",TODAY()-D257)),"")</f>
        <v/>
      </c>
      <c r="M257" s="121" t="n"/>
      <c r="N257" s="121" t="n"/>
      <c r="O257" s="119" t="n"/>
      <c r="P257" s="123" t="n"/>
      <c r="Q257" s="123" t="n"/>
    </row>
    <row r="258" ht="19.5" customHeight="1" s="82">
      <c r="A258" s="115">
        <f>IF(B258&lt;&gt;"",ROW()-3,"")</f>
        <v/>
      </c>
      <c r="B258" s="116" t="n"/>
      <c r="C258" s="116" t="n"/>
      <c r="D258" s="117" t="n"/>
      <c r="E258" s="106">
        <f>IFERROR(IF(D258="","",D258-Dashboard!D9+1),"")</f>
        <v/>
      </c>
      <c r="F258" s="116" t="n"/>
      <c r="G258" s="116" t="n"/>
      <c r="H258" s="105" t="n"/>
      <c r="I258" s="117" t="n"/>
      <c r="J258" s="108" t="n"/>
      <c r="K258" s="117" t="n"/>
      <c r="L258" s="106">
        <f>IFERROR(IF(D258="","",IF(OR(H258="Ghosted",H258="Closed",H258="Withdrawn"),"CLOSED",TODAY()-D258)),"")</f>
        <v/>
      </c>
      <c r="M258" s="106" t="n"/>
      <c r="N258" s="106" t="n"/>
      <c r="O258" s="116" t="n"/>
      <c r="P258" s="108" t="n"/>
      <c r="Q258" s="108" t="n"/>
    </row>
    <row r="259" ht="19.5" customHeight="1" s="82">
      <c r="A259" s="118">
        <f>IF(B259&lt;&gt;"",ROW()-3,"")</f>
        <v/>
      </c>
      <c r="B259" s="119" t="n"/>
      <c r="C259" s="119" t="n"/>
      <c r="D259" s="120" t="n"/>
      <c r="E259" s="121">
        <f>IFERROR(IF(D259="","",D259-Dashboard!D9+1),"")</f>
        <v/>
      </c>
      <c r="F259" s="119" t="n"/>
      <c r="G259" s="119" t="n"/>
      <c r="H259" s="122" t="n"/>
      <c r="I259" s="120" t="n"/>
      <c r="J259" s="123" t="n"/>
      <c r="K259" s="120" t="n"/>
      <c r="L259" s="121">
        <f>IFERROR(IF(D259="","",IF(OR(H259="Ghosted",H259="Closed",H259="Withdrawn"),"CLOSED",TODAY()-D259)),"")</f>
        <v/>
      </c>
      <c r="M259" s="121" t="n"/>
      <c r="N259" s="121" t="n"/>
      <c r="O259" s="119" t="n"/>
      <c r="P259" s="123" t="n"/>
      <c r="Q259" s="123" t="n"/>
    </row>
    <row r="260" ht="19.5" customHeight="1" s="82">
      <c r="A260" s="115">
        <f>IF(B260&lt;&gt;"",ROW()-3,"")</f>
        <v/>
      </c>
      <c r="B260" s="116" t="n"/>
      <c r="C260" s="116" t="n"/>
      <c r="D260" s="117" t="n"/>
      <c r="E260" s="106">
        <f>IFERROR(IF(D260="","",D260-Dashboard!D9+1),"")</f>
        <v/>
      </c>
      <c r="F260" s="116" t="n"/>
      <c r="G260" s="116" t="n"/>
      <c r="H260" s="105" t="n"/>
      <c r="I260" s="117" t="n"/>
      <c r="J260" s="108" t="n"/>
      <c r="K260" s="117" t="n"/>
      <c r="L260" s="106">
        <f>IFERROR(IF(D260="","",IF(OR(H260="Ghosted",H260="Closed",H260="Withdrawn"),"CLOSED",TODAY()-D260)),"")</f>
        <v/>
      </c>
      <c r="M260" s="106" t="n"/>
      <c r="N260" s="106" t="n"/>
      <c r="O260" s="116" t="n"/>
      <c r="P260" s="108" t="n"/>
      <c r="Q260" s="108" t="n"/>
    </row>
    <row r="261" ht="19.5" customHeight="1" s="82">
      <c r="A261" s="118">
        <f>IF(B261&lt;&gt;"",ROW()-3,"")</f>
        <v/>
      </c>
      <c r="B261" s="119" t="n"/>
      <c r="C261" s="119" t="n"/>
      <c r="D261" s="120" t="n"/>
      <c r="E261" s="121">
        <f>IFERROR(IF(D261="","",D261-Dashboard!D9+1),"")</f>
        <v/>
      </c>
      <c r="F261" s="119" t="n"/>
      <c r="G261" s="119" t="n"/>
      <c r="H261" s="122" t="n"/>
      <c r="I261" s="120" t="n"/>
      <c r="J261" s="123" t="n"/>
      <c r="K261" s="120" t="n"/>
      <c r="L261" s="121">
        <f>IFERROR(IF(D261="","",IF(OR(H261="Ghosted",H261="Closed",H261="Withdrawn"),"CLOSED",TODAY()-D261)),"")</f>
        <v/>
      </c>
      <c r="M261" s="121" t="n"/>
      <c r="N261" s="121" t="n"/>
      <c r="O261" s="119" t="n"/>
      <c r="P261" s="123" t="n"/>
      <c r="Q261" s="123" t="n"/>
    </row>
    <row r="262" ht="19.5" customHeight="1" s="82">
      <c r="A262" s="115">
        <f>IF(B262&lt;&gt;"",ROW()-3,"")</f>
        <v/>
      </c>
      <c r="B262" s="116" t="n"/>
      <c r="C262" s="116" t="n"/>
      <c r="D262" s="117" t="n"/>
      <c r="E262" s="106">
        <f>IFERROR(IF(D262="","",D262-Dashboard!D9+1),"")</f>
        <v/>
      </c>
      <c r="F262" s="116" t="n"/>
      <c r="G262" s="116" t="n"/>
      <c r="H262" s="105" t="n"/>
      <c r="I262" s="117" t="n"/>
      <c r="J262" s="108" t="n"/>
      <c r="K262" s="117" t="n"/>
      <c r="L262" s="106">
        <f>IFERROR(IF(D262="","",IF(OR(H262="Ghosted",H262="Closed",H262="Withdrawn"),"CLOSED",TODAY()-D262)),"")</f>
        <v/>
      </c>
      <c r="M262" s="106" t="n"/>
      <c r="N262" s="106" t="n"/>
      <c r="O262" s="116" t="n"/>
      <c r="P262" s="108" t="n"/>
      <c r="Q262" s="108" t="n"/>
    </row>
    <row r="263" ht="19.5" customHeight="1" s="82">
      <c r="A263" s="118">
        <f>IF(B263&lt;&gt;"",ROW()-3,"")</f>
        <v/>
      </c>
      <c r="B263" s="119" t="n"/>
      <c r="C263" s="119" t="n"/>
      <c r="D263" s="120" t="n"/>
      <c r="E263" s="121">
        <f>IFERROR(IF(D263="","",D263-Dashboard!D9+1),"")</f>
        <v/>
      </c>
      <c r="F263" s="119" t="n"/>
      <c r="G263" s="119" t="n"/>
      <c r="H263" s="122" t="n"/>
      <c r="I263" s="120" t="n"/>
      <c r="J263" s="123" t="n"/>
      <c r="K263" s="120" t="n"/>
      <c r="L263" s="121">
        <f>IFERROR(IF(D263="","",IF(OR(H263="Ghosted",H263="Closed",H263="Withdrawn"),"CLOSED",TODAY()-D263)),"")</f>
        <v/>
      </c>
      <c r="M263" s="121" t="n"/>
      <c r="N263" s="121" t="n"/>
      <c r="O263" s="119" t="n"/>
      <c r="P263" s="123" t="n"/>
      <c r="Q263" s="123" t="n"/>
    </row>
    <row r="264" ht="19.5" customHeight="1" s="82">
      <c r="A264" s="115">
        <f>IF(B264&lt;&gt;"",ROW()-3,"")</f>
        <v/>
      </c>
      <c r="B264" s="116" t="n"/>
      <c r="C264" s="116" t="n"/>
      <c r="D264" s="117" t="n"/>
      <c r="E264" s="106">
        <f>IFERROR(IF(D264="","",D264-Dashboard!D9+1),"")</f>
        <v/>
      </c>
      <c r="F264" s="116" t="n"/>
      <c r="G264" s="116" t="n"/>
      <c r="H264" s="105" t="n"/>
      <c r="I264" s="117" t="n"/>
      <c r="J264" s="108" t="n"/>
      <c r="K264" s="117" t="n"/>
      <c r="L264" s="106">
        <f>IFERROR(IF(D264="","",IF(OR(H264="Ghosted",H264="Closed",H264="Withdrawn"),"CLOSED",TODAY()-D264)),"")</f>
        <v/>
      </c>
      <c r="M264" s="106" t="n"/>
      <c r="N264" s="106" t="n"/>
      <c r="O264" s="116" t="n"/>
      <c r="P264" s="108" t="n"/>
      <c r="Q264" s="108" t="n"/>
    </row>
    <row r="265" ht="19.5" customHeight="1" s="82">
      <c r="A265" s="118">
        <f>IF(B265&lt;&gt;"",ROW()-3,"")</f>
        <v/>
      </c>
      <c r="B265" s="119" t="n"/>
      <c r="C265" s="119" t="n"/>
      <c r="D265" s="120" t="n"/>
      <c r="E265" s="121">
        <f>IFERROR(IF(D265="","",D265-Dashboard!D9+1),"")</f>
        <v/>
      </c>
      <c r="F265" s="119" t="n"/>
      <c r="G265" s="119" t="n"/>
      <c r="H265" s="122" t="n"/>
      <c r="I265" s="120" t="n"/>
      <c r="J265" s="123" t="n"/>
      <c r="K265" s="120" t="n"/>
      <c r="L265" s="121">
        <f>IFERROR(IF(D265="","",IF(OR(H265="Ghosted",H265="Closed",H265="Withdrawn"),"CLOSED",TODAY()-D265)),"")</f>
        <v/>
      </c>
      <c r="M265" s="121" t="n"/>
      <c r="N265" s="121" t="n"/>
      <c r="O265" s="119" t="n"/>
      <c r="P265" s="123" t="n"/>
      <c r="Q265" s="123" t="n"/>
    </row>
    <row r="266" ht="19.5" customHeight="1" s="82">
      <c r="A266" s="115">
        <f>IF(B266&lt;&gt;"",ROW()-3,"")</f>
        <v/>
      </c>
      <c r="B266" s="116" t="n"/>
      <c r="C266" s="116" t="n"/>
      <c r="D266" s="117" t="n"/>
      <c r="E266" s="106">
        <f>IFERROR(IF(D266="","",D266-Dashboard!D9+1),"")</f>
        <v/>
      </c>
      <c r="F266" s="116" t="n"/>
      <c r="G266" s="116" t="n"/>
      <c r="H266" s="105" t="n"/>
      <c r="I266" s="117" t="n"/>
      <c r="J266" s="108" t="n"/>
      <c r="K266" s="117" t="n"/>
      <c r="L266" s="106">
        <f>IFERROR(IF(D266="","",IF(OR(H266="Ghosted",H266="Closed",H266="Withdrawn"),"CLOSED",TODAY()-D266)),"")</f>
        <v/>
      </c>
      <c r="M266" s="106" t="n"/>
      <c r="N266" s="106" t="n"/>
      <c r="O266" s="116" t="n"/>
      <c r="P266" s="108" t="n"/>
      <c r="Q266" s="108" t="n"/>
    </row>
    <row r="267" ht="19.5" customHeight="1" s="82">
      <c r="A267" s="118">
        <f>IF(B267&lt;&gt;"",ROW()-3,"")</f>
        <v/>
      </c>
      <c r="B267" s="119" t="n"/>
      <c r="C267" s="119" t="n"/>
      <c r="D267" s="120" t="n"/>
      <c r="E267" s="121">
        <f>IFERROR(IF(D267="","",D267-Dashboard!D9+1),"")</f>
        <v/>
      </c>
      <c r="F267" s="119" t="n"/>
      <c r="G267" s="119" t="n"/>
      <c r="H267" s="122" t="n"/>
      <c r="I267" s="120" t="n"/>
      <c r="J267" s="123" t="n"/>
      <c r="K267" s="120" t="n"/>
      <c r="L267" s="121">
        <f>IFERROR(IF(D267="","",IF(OR(H267="Ghosted",H267="Closed",H267="Withdrawn"),"CLOSED",TODAY()-D267)),"")</f>
        <v/>
      </c>
      <c r="M267" s="121" t="n"/>
      <c r="N267" s="121" t="n"/>
      <c r="O267" s="119" t="n"/>
      <c r="P267" s="123" t="n"/>
      <c r="Q267" s="123" t="n"/>
    </row>
    <row r="268" ht="19.5" customHeight="1" s="82">
      <c r="A268" s="115">
        <f>IF(B268&lt;&gt;"",ROW()-3,"")</f>
        <v/>
      </c>
      <c r="B268" s="116" t="n"/>
      <c r="C268" s="116" t="n"/>
      <c r="D268" s="117" t="n"/>
      <c r="E268" s="106">
        <f>IFERROR(IF(D268="","",D268-Dashboard!D9+1),"")</f>
        <v/>
      </c>
      <c r="F268" s="116" t="n"/>
      <c r="G268" s="116" t="n"/>
      <c r="H268" s="105" t="n"/>
      <c r="I268" s="117" t="n"/>
      <c r="J268" s="108" t="n"/>
      <c r="K268" s="117" t="n"/>
      <c r="L268" s="106">
        <f>IFERROR(IF(D268="","",IF(OR(H268="Ghosted",H268="Closed",H268="Withdrawn"),"CLOSED",TODAY()-D268)),"")</f>
        <v/>
      </c>
      <c r="M268" s="106" t="n"/>
      <c r="N268" s="106" t="n"/>
      <c r="O268" s="116" t="n"/>
      <c r="P268" s="108" t="n"/>
      <c r="Q268" s="108" t="n"/>
    </row>
    <row r="269" ht="19.5" customHeight="1" s="82">
      <c r="A269" s="118">
        <f>IF(B269&lt;&gt;"",ROW()-3,"")</f>
        <v/>
      </c>
      <c r="B269" s="119" t="n"/>
      <c r="C269" s="119" t="n"/>
      <c r="D269" s="120" t="n"/>
      <c r="E269" s="121">
        <f>IFERROR(IF(D269="","",D269-Dashboard!D9+1),"")</f>
        <v/>
      </c>
      <c r="F269" s="119" t="n"/>
      <c r="G269" s="119" t="n"/>
      <c r="H269" s="122" t="n"/>
      <c r="I269" s="120" t="n"/>
      <c r="J269" s="123" t="n"/>
      <c r="K269" s="120" t="n"/>
      <c r="L269" s="121">
        <f>IFERROR(IF(D269="","",IF(OR(H269="Ghosted",H269="Closed",H269="Withdrawn"),"CLOSED",TODAY()-D269)),"")</f>
        <v/>
      </c>
      <c r="M269" s="121" t="n"/>
      <c r="N269" s="121" t="n"/>
      <c r="O269" s="119" t="n"/>
      <c r="P269" s="123" t="n"/>
      <c r="Q269" s="123" t="n"/>
    </row>
    <row r="270" ht="19.5" customHeight="1" s="82">
      <c r="A270" s="115">
        <f>IF(B270&lt;&gt;"",ROW()-3,"")</f>
        <v/>
      </c>
      <c r="B270" s="116" t="n"/>
      <c r="C270" s="116" t="n"/>
      <c r="D270" s="117" t="n"/>
      <c r="E270" s="106">
        <f>IFERROR(IF(D270="","",D270-Dashboard!D9+1),"")</f>
        <v/>
      </c>
      <c r="F270" s="116" t="n"/>
      <c r="G270" s="116" t="n"/>
      <c r="H270" s="105" t="n"/>
      <c r="I270" s="117" t="n"/>
      <c r="J270" s="108" t="n"/>
      <c r="K270" s="117" t="n"/>
      <c r="L270" s="106">
        <f>IFERROR(IF(D270="","",IF(OR(H270="Ghosted",H270="Closed",H270="Withdrawn"),"CLOSED",TODAY()-D270)),"")</f>
        <v/>
      </c>
      <c r="M270" s="106" t="n"/>
      <c r="N270" s="106" t="n"/>
      <c r="O270" s="116" t="n"/>
      <c r="P270" s="108" t="n"/>
      <c r="Q270" s="108" t="n"/>
    </row>
    <row r="271" ht="19.5" customHeight="1" s="82">
      <c r="A271" s="118">
        <f>IF(B271&lt;&gt;"",ROW()-3,"")</f>
        <v/>
      </c>
      <c r="B271" s="119" t="n"/>
      <c r="C271" s="119" t="n"/>
      <c r="D271" s="120" t="n"/>
      <c r="E271" s="121">
        <f>IFERROR(IF(D271="","",D271-Dashboard!D9+1),"")</f>
        <v/>
      </c>
      <c r="F271" s="119" t="n"/>
      <c r="G271" s="119" t="n"/>
      <c r="H271" s="122" t="n"/>
      <c r="I271" s="120" t="n"/>
      <c r="J271" s="123" t="n"/>
      <c r="K271" s="120" t="n"/>
      <c r="L271" s="121">
        <f>IFERROR(IF(D271="","",IF(OR(H271="Ghosted",H271="Closed",H271="Withdrawn"),"CLOSED",TODAY()-D271)),"")</f>
        <v/>
      </c>
      <c r="M271" s="121" t="n"/>
      <c r="N271" s="121" t="n"/>
      <c r="O271" s="119" t="n"/>
      <c r="P271" s="123" t="n"/>
      <c r="Q271" s="123" t="n"/>
    </row>
    <row r="272" ht="19.5" customHeight="1" s="82">
      <c r="A272" s="115">
        <f>IF(B272&lt;&gt;"",ROW()-3,"")</f>
        <v/>
      </c>
      <c r="B272" s="116" t="n"/>
      <c r="C272" s="116" t="n"/>
      <c r="D272" s="117" t="n"/>
      <c r="E272" s="106">
        <f>IFERROR(IF(D272="","",D272-Dashboard!D9+1),"")</f>
        <v/>
      </c>
      <c r="F272" s="116" t="n"/>
      <c r="G272" s="116" t="n"/>
      <c r="H272" s="105" t="n"/>
      <c r="I272" s="117" t="n"/>
      <c r="J272" s="108" t="n"/>
      <c r="K272" s="117" t="n"/>
      <c r="L272" s="106">
        <f>IFERROR(IF(D272="","",IF(OR(H272="Ghosted",H272="Closed",H272="Withdrawn"),"CLOSED",TODAY()-D272)),"")</f>
        <v/>
      </c>
      <c r="M272" s="106" t="n"/>
      <c r="N272" s="106" t="n"/>
      <c r="O272" s="116" t="n"/>
      <c r="P272" s="108" t="n"/>
      <c r="Q272" s="108" t="n"/>
    </row>
    <row r="273" ht="19.5" customHeight="1" s="82">
      <c r="A273" s="118">
        <f>IF(B273&lt;&gt;"",ROW()-3,"")</f>
        <v/>
      </c>
      <c r="B273" s="119" t="n"/>
      <c r="C273" s="119" t="n"/>
      <c r="D273" s="120" t="n"/>
      <c r="E273" s="121">
        <f>IFERROR(IF(D273="","",D273-Dashboard!D9+1),"")</f>
        <v/>
      </c>
      <c r="F273" s="119" t="n"/>
      <c r="G273" s="119" t="n"/>
      <c r="H273" s="122" t="n"/>
      <c r="I273" s="120" t="n"/>
      <c r="J273" s="123" t="n"/>
      <c r="K273" s="120" t="n"/>
      <c r="L273" s="121">
        <f>IFERROR(IF(D273="","",IF(OR(H273="Ghosted",H273="Closed",H273="Withdrawn"),"CLOSED",TODAY()-D273)),"")</f>
        <v/>
      </c>
      <c r="M273" s="121" t="n"/>
      <c r="N273" s="121" t="n"/>
      <c r="O273" s="119" t="n"/>
      <c r="P273" s="123" t="n"/>
      <c r="Q273" s="123" t="n"/>
    </row>
    <row r="274" ht="19.5" customHeight="1" s="82">
      <c r="A274" s="115">
        <f>IF(B274&lt;&gt;"",ROW()-3,"")</f>
        <v/>
      </c>
      <c r="B274" s="116" t="n"/>
      <c r="C274" s="116" t="n"/>
      <c r="D274" s="117" t="n"/>
      <c r="E274" s="106">
        <f>IFERROR(IF(D274="","",D274-Dashboard!D9+1),"")</f>
        <v/>
      </c>
      <c r="F274" s="116" t="n"/>
      <c r="G274" s="116" t="n"/>
      <c r="H274" s="105" t="n"/>
      <c r="I274" s="117" t="n"/>
      <c r="J274" s="108" t="n"/>
      <c r="K274" s="117" t="n"/>
      <c r="L274" s="106">
        <f>IFERROR(IF(D274="","",IF(OR(H274="Ghosted",H274="Closed",H274="Withdrawn"),"CLOSED",TODAY()-D274)),"")</f>
        <v/>
      </c>
      <c r="M274" s="106" t="n"/>
      <c r="N274" s="106" t="n"/>
      <c r="O274" s="116" t="n"/>
      <c r="P274" s="108" t="n"/>
      <c r="Q274" s="108" t="n"/>
    </row>
    <row r="275" ht="19.5" customHeight="1" s="82">
      <c r="A275" s="118">
        <f>IF(B275&lt;&gt;"",ROW()-3,"")</f>
        <v/>
      </c>
      <c r="B275" s="119" t="n"/>
      <c r="C275" s="119" t="n"/>
      <c r="D275" s="120" t="n"/>
      <c r="E275" s="121">
        <f>IFERROR(IF(D275="","",D275-Dashboard!D9+1),"")</f>
        <v/>
      </c>
      <c r="F275" s="119" t="n"/>
      <c r="G275" s="119" t="n"/>
      <c r="H275" s="122" t="n"/>
      <c r="I275" s="120" t="n"/>
      <c r="J275" s="123" t="n"/>
      <c r="K275" s="120" t="n"/>
      <c r="L275" s="121">
        <f>IFERROR(IF(D275="","",IF(OR(H275="Ghosted",H275="Closed",H275="Withdrawn"),"CLOSED",TODAY()-D275)),"")</f>
        <v/>
      </c>
      <c r="M275" s="121" t="n"/>
      <c r="N275" s="121" t="n"/>
      <c r="O275" s="119" t="n"/>
      <c r="P275" s="123" t="n"/>
      <c r="Q275" s="123" t="n"/>
    </row>
    <row r="276" ht="19.5" customHeight="1" s="82">
      <c r="A276" s="115">
        <f>IF(B276&lt;&gt;"",ROW()-3,"")</f>
        <v/>
      </c>
      <c r="B276" s="116" t="n"/>
      <c r="C276" s="116" t="n"/>
      <c r="D276" s="117" t="n"/>
      <c r="E276" s="106">
        <f>IFERROR(IF(D276="","",D276-Dashboard!D9+1),"")</f>
        <v/>
      </c>
      <c r="F276" s="116" t="n"/>
      <c r="G276" s="116" t="n"/>
      <c r="H276" s="105" t="n"/>
      <c r="I276" s="117" t="n"/>
      <c r="J276" s="108" t="n"/>
      <c r="K276" s="117" t="n"/>
      <c r="L276" s="106">
        <f>IFERROR(IF(D276="","",IF(OR(H276="Ghosted",H276="Closed",H276="Withdrawn"),"CLOSED",TODAY()-D276)),"")</f>
        <v/>
      </c>
      <c r="M276" s="106" t="n"/>
      <c r="N276" s="106" t="n"/>
      <c r="O276" s="116" t="n"/>
      <c r="P276" s="108" t="n"/>
      <c r="Q276" s="108" t="n"/>
    </row>
    <row r="277" ht="19.5" customHeight="1" s="82">
      <c r="A277" s="118">
        <f>IF(B277&lt;&gt;"",ROW()-3,"")</f>
        <v/>
      </c>
      <c r="B277" s="119" t="n"/>
      <c r="C277" s="119" t="n"/>
      <c r="D277" s="120" t="n"/>
      <c r="E277" s="121">
        <f>IFERROR(IF(D277="","",D277-Dashboard!D9+1),"")</f>
        <v/>
      </c>
      <c r="F277" s="119" t="n"/>
      <c r="G277" s="119" t="n"/>
      <c r="H277" s="122" t="n"/>
      <c r="I277" s="120" t="n"/>
      <c r="J277" s="123" t="n"/>
      <c r="K277" s="120" t="n"/>
      <c r="L277" s="121">
        <f>IFERROR(IF(D277="","",IF(OR(H277="Ghosted",H277="Closed",H277="Withdrawn"),"CLOSED",TODAY()-D277)),"")</f>
        <v/>
      </c>
      <c r="M277" s="121" t="n"/>
      <c r="N277" s="121" t="n"/>
      <c r="O277" s="119" t="n"/>
      <c r="P277" s="123" t="n"/>
      <c r="Q277" s="123" t="n"/>
    </row>
    <row r="278" ht="19.5" customHeight="1" s="82">
      <c r="A278" s="115">
        <f>IF(B278&lt;&gt;"",ROW()-3,"")</f>
        <v/>
      </c>
      <c r="B278" s="116" t="n"/>
      <c r="C278" s="116" t="n"/>
      <c r="D278" s="117" t="n"/>
      <c r="E278" s="106">
        <f>IFERROR(IF(D278="","",D278-Dashboard!D9+1),"")</f>
        <v/>
      </c>
      <c r="F278" s="116" t="n"/>
      <c r="G278" s="116" t="n"/>
      <c r="H278" s="105" t="n"/>
      <c r="I278" s="117" t="n"/>
      <c r="J278" s="108" t="n"/>
      <c r="K278" s="117" t="n"/>
      <c r="L278" s="106">
        <f>IFERROR(IF(D278="","",IF(OR(H278="Ghosted",H278="Closed",H278="Withdrawn"),"CLOSED",TODAY()-D278)),"")</f>
        <v/>
      </c>
      <c r="M278" s="106" t="n"/>
      <c r="N278" s="106" t="n"/>
      <c r="O278" s="116" t="n"/>
      <c r="P278" s="108" t="n"/>
      <c r="Q278" s="108" t="n"/>
    </row>
    <row r="279" ht="19.5" customHeight="1" s="82">
      <c r="A279" s="118">
        <f>IF(B279&lt;&gt;"",ROW()-3,"")</f>
        <v/>
      </c>
      <c r="B279" s="119" t="n"/>
      <c r="C279" s="119" t="n"/>
      <c r="D279" s="120" t="n"/>
      <c r="E279" s="121">
        <f>IFERROR(IF(D279="","",D279-Dashboard!D9+1),"")</f>
        <v/>
      </c>
      <c r="F279" s="119" t="n"/>
      <c r="G279" s="119" t="n"/>
      <c r="H279" s="122" t="n"/>
      <c r="I279" s="120" t="n"/>
      <c r="J279" s="123" t="n"/>
      <c r="K279" s="120" t="n"/>
      <c r="L279" s="121">
        <f>IFERROR(IF(D279="","",IF(OR(H279="Ghosted",H279="Closed",H279="Withdrawn"),"CLOSED",TODAY()-D279)),"")</f>
        <v/>
      </c>
      <c r="M279" s="121" t="n"/>
      <c r="N279" s="121" t="n"/>
      <c r="O279" s="119" t="n"/>
      <c r="P279" s="123" t="n"/>
      <c r="Q279" s="123" t="n"/>
    </row>
    <row r="280" ht="19.5" customHeight="1" s="82">
      <c r="A280" s="115">
        <f>IF(B280&lt;&gt;"",ROW()-3,"")</f>
        <v/>
      </c>
      <c r="B280" s="116" t="n"/>
      <c r="C280" s="116" t="n"/>
      <c r="D280" s="117" t="n"/>
      <c r="E280" s="106">
        <f>IFERROR(IF(D280="","",D280-Dashboard!D9+1),"")</f>
        <v/>
      </c>
      <c r="F280" s="116" t="n"/>
      <c r="G280" s="116" t="n"/>
      <c r="H280" s="105" t="n"/>
      <c r="I280" s="117" t="n"/>
      <c r="J280" s="108" t="n"/>
      <c r="K280" s="117" t="n"/>
      <c r="L280" s="106">
        <f>IFERROR(IF(D280="","",IF(OR(H280="Ghosted",H280="Closed",H280="Withdrawn"),"CLOSED",TODAY()-D280)),"")</f>
        <v/>
      </c>
      <c r="M280" s="106" t="n"/>
      <c r="N280" s="106" t="n"/>
      <c r="O280" s="116" t="n"/>
      <c r="P280" s="108" t="n"/>
      <c r="Q280" s="108" t="n"/>
    </row>
    <row r="281" ht="19.5" customHeight="1" s="82">
      <c r="A281" s="118">
        <f>IF(B281&lt;&gt;"",ROW()-3,"")</f>
        <v/>
      </c>
      <c r="B281" s="119" t="n"/>
      <c r="C281" s="119" t="n"/>
      <c r="D281" s="120" t="n"/>
      <c r="E281" s="121">
        <f>IFERROR(IF(D281="","",D281-Dashboard!D9+1),"")</f>
        <v/>
      </c>
      <c r="F281" s="119" t="n"/>
      <c r="G281" s="119" t="n"/>
      <c r="H281" s="122" t="n"/>
      <c r="I281" s="120" t="n"/>
      <c r="J281" s="123" t="n"/>
      <c r="K281" s="120" t="n"/>
      <c r="L281" s="121">
        <f>IFERROR(IF(D281="","",IF(OR(H281="Ghosted",H281="Closed",H281="Withdrawn"),"CLOSED",TODAY()-D281)),"")</f>
        <v/>
      </c>
      <c r="M281" s="121" t="n"/>
      <c r="N281" s="121" t="n"/>
      <c r="O281" s="119" t="n"/>
      <c r="P281" s="123" t="n"/>
      <c r="Q281" s="123" t="n"/>
    </row>
    <row r="282" ht="19.5" customHeight="1" s="82">
      <c r="A282" s="115">
        <f>IF(B282&lt;&gt;"",ROW()-3,"")</f>
        <v/>
      </c>
      <c r="B282" s="116" t="n"/>
      <c r="C282" s="116" t="n"/>
      <c r="D282" s="117" t="n"/>
      <c r="E282" s="106">
        <f>IFERROR(IF(D282="","",D282-Dashboard!D9+1),"")</f>
        <v/>
      </c>
      <c r="F282" s="116" t="n"/>
      <c r="G282" s="116" t="n"/>
      <c r="H282" s="105" t="n"/>
      <c r="I282" s="117" t="n"/>
      <c r="J282" s="108" t="n"/>
      <c r="K282" s="117" t="n"/>
      <c r="L282" s="106">
        <f>IFERROR(IF(D282="","",IF(OR(H282="Ghosted",H282="Closed",H282="Withdrawn"),"CLOSED",TODAY()-D282)),"")</f>
        <v/>
      </c>
      <c r="M282" s="106" t="n"/>
      <c r="N282" s="106" t="n"/>
      <c r="O282" s="116" t="n"/>
      <c r="P282" s="108" t="n"/>
      <c r="Q282" s="108" t="n"/>
    </row>
    <row r="283" ht="19.5" customHeight="1" s="82">
      <c r="A283" s="118">
        <f>IF(B283&lt;&gt;"",ROW()-3,"")</f>
        <v/>
      </c>
      <c r="B283" s="119" t="n"/>
      <c r="C283" s="119" t="n"/>
      <c r="D283" s="120" t="n"/>
      <c r="E283" s="121">
        <f>IFERROR(IF(D283="","",D283-Dashboard!D9+1),"")</f>
        <v/>
      </c>
      <c r="F283" s="119" t="n"/>
      <c r="G283" s="119" t="n"/>
      <c r="H283" s="122" t="n"/>
      <c r="I283" s="120" t="n"/>
      <c r="J283" s="123" t="n"/>
      <c r="K283" s="120" t="n"/>
      <c r="L283" s="121">
        <f>IFERROR(IF(D283="","",IF(OR(H283="Ghosted",H283="Closed",H283="Withdrawn"),"CLOSED",TODAY()-D283)),"")</f>
        <v/>
      </c>
      <c r="M283" s="121" t="n"/>
      <c r="N283" s="121" t="n"/>
      <c r="O283" s="119" t="n"/>
      <c r="P283" s="123" t="n"/>
      <c r="Q283" s="123" t="n"/>
    </row>
    <row r="284" ht="19.5" customHeight="1" s="82">
      <c r="A284" s="115">
        <f>IF(B284&lt;&gt;"",ROW()-3,"")</f>
        <v/>
      </c>
      <c r="B284" s="116" t="n"/>
      <c r="C284" s="116" t="n"/>
      <c r="D284" s="117" t="n"/>
      <c r="E284" s="106">
        <f>IFERROR(IF(D284="","",D284-Dashboard!D9+1),"")</f>
        <v/>
      </c>
      <c r="F284" s="116" t="n"/>
      <c r="G284" s="116" t="n"/>
      <c r="H284" s="105" t="n"/>
      <c r="I284" s="117" t="n"/>
      <c r="J284" s="108" t="n"/>
      <c r="K284" s="117" t="n"/>
      <c r="L284" s="106">
        <f>IFERROR(IF(D284="","",IF(OR(H284="Ghosted",H284="Closed",H284="Withdrawn"),"CLOSED",TODAY()-D284)),"")</f>
        <v/>
      </c>
      <c r="M284" s="106" t="n"/>
      <c r="N284" s="106" t="n"/>
      <c r="O284" s="116" t="n"/>
      <c r="P284" s="108" t="n"/>
      <c r="Q284" s="108" t="n"/>
    </row>
    <row r="285" ht="19.5" customHeight="1" s="82">
      <c r="A285" s="118">
        <f>IF(B285&lt;&gt;"",ROW()-3,"")</f>
        <v/>
      </c>
      <c r="B285" s="119" t="n"/>
      <c r="C285" s="119" t="n"/>
      <c r="D285" s="120" t="n"/>
      <c r="E285" s="121">
        <f>IFERROR(IF(D285="","",D285-Dashboard!D9+1),"")</f>
        <v/>
      </c>
      <c r="F285" s="119" t="n"/>
      <c r="G285" s="119" t="n"/>
      <c r="H285" s="122" t="n"/>
      <c r="I285" s="120" t="n"/>
      <c r="J285" s="123" t="n"/>
      <c r="K285" s="120" t="n"/>
      <c r="L285" s="121">
        <f>IFERROR(IF(D285="","",IF(OR(H285="Ghosted",H285="Closed",H285="Withdrawn"),"CLOSED",TODAY()-D285)),"")</f>
        <v/>
      </c>
      <c r="M285" s="121" t="n"/>
      <c r="N285" s="121" t="n"/>
      <c r="O285" s="119" t="n"/>
      <c r="P285" s="123" t="n"/>
      <c r="Q285" s="123" t="n"/>
    </row>
    <row r="286" ht="19.5" customHeight="1" s="82">
      <c r="A286" s="115">
        <f>IF(B286&lt;&gt;"",ROW()-3,"")</f>
        <v/>
      </c>
      <c r="B286" s="116" t="n"/>
      <c r="C286" s="116" t="n"/>
      <c r="D286" s="117" t="n"/>
      <c r="E286" s="106">
        <f>IFERROR(IF(D286="","",D286-Dashboard!D9+1),"")</f>
        <v/>
      </c>
      <c r="F286" s="116" t="n"/>
      <c r="G286" s="116" t="n"/>
      <c r="H286" s="105" t="n"/>
      <c r="I286" s="117" t="n"/>
      <c r="J286" s="108" t="n"/>
      <c r="K286" s="117" t="n"/>
      <c r="L286" s="106">
        <f>IFERROR(IF(D286="","",IF(OR(H286="Ghosted",H286="Closed",H286="Withdrawn"),"CLOSED",TODAY()-D286)),"")</f>
        <v/>
      </c>
      <c r="M286" s="106" t="n"/>
      <c r="N286" s="106" t="n"/>
      <c r="O286" s="116" t="n"/>
      <c r="P286" s="108" t="n"/>
      <c r="Q286" s="108" t="n"/>
    </row>
    <row r="287" ht="19.5" customHeight="1" s="82">
      <c r="A287" s="118">
        <f>IF(B287&lt;&gt;"",ROW()-3,"")</f>
        <v/>
      </c>
      <c r="B287" s="119" t="n"/>
      <c r="C287" s="119" t="n"/>
      <c r="D287" s="120" t="n"/>
      <c r="E287" s="121">
        <f>IFERROR(IF(D287="","",D287-Dashboard!D9+1),"")</f>
        <v/>
      </c>
      <c r="F287" s="119" t="n"/>
      <c r="G287" s="119" t="n"/>
      <c r="H287" s="122" t="n"/>
      <c r="I287" s="120" t="n"/>
      <c r="J287" s="123" t="n"/>
      <c r="K287" s="120" t="n"/>
      <c r="L287" s="121">
        <f>IFERROR(IF(D287="","",IF(OR(H287="Ghosted",H287="Closed",H287="Withdrawn"),"CLOSED",TODAY()-D287)),"")</f>
        <v/>
      </c>
      <c r="M287" s="121" t="n"/>
      <c r="N287" s="121" t="n"/>
      <c r="O287" s="119" t="n"/>
      <c r="P287" s="123" t="n"/>
      <c r="Q287" s="123" t="n"/>
    </row>
    <row r="288" ht="19.5" customHeight="1" s="82">
      <c r="A288" s="115">
        <f>IF(B288&lt;&gt;"",ROW()-3,"")</f>
        <v/>
      </c>
      <c r="B288" s="116" t="n"/>
      <c r="C288" s="116" t="n"/>
      <c r="D288" s="117" t="n"/>
      <c r="E288" s="106">
        <f>IFERROR(IF(D288="","",D288-Dashboard!D9+1),"")</f>
        <v/>
      </c>
      <c r="F288" s="116" t="n"/>
      <c r="G288" s="116" t="n"/>
      <c r="H288" s="105" t="n"/>
      <c r="I288" s="117" t="n"/>
      <c r="J288" s="108" t="n"/>
      <c r="K288" s="117" t="n"/>
      <c r="L288" s="106">
        <f>IFERROR(IF(D288="","",IF(OR(H288="Ghosted",H288="Closed",H288="Withdrawn"),"CLOSED",TODAY()-D288)),"")</f>
        <v/>
      </c>
      <c r="M288" s="106" t="n"/>
      <c r="N288" s="106" t="n"/>
      <c r="O288" s="116" t="n"/>
      <c r="P288" s="108" t="n"/>
      <c r="Q288" s="108" t="n"/>
    </row>
    <row r="289" ht="19.5" customHeight="1" s="82">
      <c r="A289" s="118">
        <f>IF(B289&lt;&gt;"",ROW()-3,"")</f>
        <v/>
      </c>
      <c r="B289" s="119" t="n"/>
      <c r="C289" s="119" t="n"/>
      <c r="D289" s="120" t="n"/>
      <c r="E289" s="121">
        <f>IFERROR(IF(D289="","",D289-Dashboard!D9+1),"")</f>
        <v/>
      </c>
      <c r="F289" s="119" t="n"/>
      <c r="G289" s="119" t="n"/>
      <c r="H289" s="122" t="n"/>
      <c r="I289" s="120" t="n"/>
      <c r="J289" s="123" t="n"/>
      <c r="K289" s="120" t="n"/>
      <c r="L289" s="121">
        <f>IFERROR(IF(D289="","",IF(OR(H289="Ghosted",H289="Closed",H289="Withdrawn"),"CLOSED",TODAY()-D289)),"")</f>
        <v/>
      </c>
      <c r="M289" s="121" t="n"/>
      <c r="N289" s="121" t="n"/>
      <c r="O289" s="119" t="n"/>
      <c r="P289" s="123" t="n"/>
      <c r="Q289" s="123" t="n"/>
    </row>
    <row r="290" ht="19.5" customHeight="1" s="82">
      <c r="A290" s="115">
        <f>IF(B290&lt;&gt;"",ROW()-3,"")</f>
        <v/>
      </c>
      <c r="B290" s="116" t="n"/>
      <c r="C290" s="116" t="n"/>
      <c r="D290" s="117" t="n"/>
      <c r="E290" s="106">
        <f>IFERROR(IF(D290="","",D290-Dashboard!D9+1),"")</f>
        <v/>
      </c>
      <c r="F290" s="116" t="n"/>
      <c r="G290" s="116" t="n"/>
      <c r="H290" s="105" t="n"/>
      <c r="I290" s="117" t="n"/>
      <c r="J290" s="108" t="n"/>
      <c r="K290" s="117" t="n"/>
      <c r="L290" s="106">
        <f>IFERROR(IF(D290="","",IF(OR(H290="Ghosted",H290="Closed",H290="Withdrawn"),"CLOSED",TODAY()-D290)),"")</f>
        <v/>
      </c>
      <c r="M290" s="106" t="n"/>
      <c r="N290" s="106" t="n"/>
      <c r="O290" s="116" t="n"/>
      <c r="P290" s="108" t="n"/>
      <c r="Q290" s="108" t="n"/>
    </row>
    <row r="291" ht="19.5" customHeight="1" s="82">
      <c r="A291" s="118">
        <f>IF(B291&lt;&gt;"",ROW()-3,"")</f>
        <v/>
      </c>
      <c r="B291" s="119" t="n"/>
      <c r="C291" s="119" t="n"/>
      <c r="D291" s="120" t="n"/>
      <c r="E291" s="121">
        <f>IFERROR(IF(D291="","",D291-Dashboard!D9+1),"")</f>
        <v/>
      </c>
      <c r="F291" s="119" t="n"/>
      <c r="G291" s="119" t="n"/>
      <c r="H291" s="122" t="n"/>
      <c r="I291" s="120" t="n"/>
      <c r="J291" s="123" t="n"/>
      <c r="K291" s="120" t="n"/>
      <c r="L291" s="121">
        <f>IFERROR(IF(D291="","",IF(OR(H291="Ghosted",H291="Closed",H291="Withdrawn"),"CLOSED",TODAY()-D291)),"")</f>
        <v/>
      </c>
      <c r="M291" s="121" t="n"/>
      <c r="N291" s="121" t="n"/>
      <c r="O291" s="119" t="n"/>
      <c r="P291" s="123" t="n"/>
      <c r="Q291" s="123" t="n"/>
    </row>
    <row r="292" ht="19.5" customHeight="1" s="82">
      <c r="A292" s="115">
        <f>IF(B292&lt;&gt;"",ROW()-3,"")</f>
        <v/>
      </c>
      <c r="B292" s="116" t="n"/>
      <c r="C292" s="116" t="n"/>
      <c r="D292" s="117" t="n"/>
      <c r="E292" s="106">
        <f>IFERROR(IF(D292="","",D292-Dashboard!D9+1),"")</f>
        <v/>
      </c>
      <c r="F292" s="116" t="n"/>
      <c r="G292" s="116" t="n"/>
      <c r="H292" s="105" t="n"/>
      <c r="I292" s="117" t="n"/>
      <c r="J292" s="108" t="n"/>
      <c r="K292" s="117" t="n"/>
      <c r="L292" s="106">
        <f>IFERROR(IF(D292="","",IF(OR(H292="Ghosted",H292="Closed",H292="Withdrawn"),"CLOSED",TODAY()-D292)),"")</f>
        <v/>
      </c>
      <c r="M292" s="106" t="n"/>
      <c r="N292" s="106" t="n"/>
      <c r="O292" s="116" t="n"/>
      <c r="P292" s="108" t="n"/>
      <c r="Q292" s="108" t="n"/>
    </row>
    <row r="293" ht="19.5" customHeight="1" s="82">
      <c r="A293" s="118">
        <f>IF(B293&lt;&gt;"",ROW()-3,"")</f>
        <v/>
      </c>
      <c r="B293" s="119" t="n"/>
      <c r="C293" s="119" t="n"/>
      <c r="D293" s="120" t="n"/>
      <c r="E293" s="121">
        <f>IFERROR(IF(D293="","",D293-Dashboard!D9+1),"")</f>
        <v/>
      </c>
      <c r="F293" s="119" t="n"/>
      <c r="G293" s="119" t="n"/>
      <c r="H293" s="122" t="n"/>
      <c r="I293" s="120" t="n"/>
      <c r="J293" s="123" t="n"/>
      <c r="K293" s="120" t="n"/>
      <c r="L293" s="121">
        <f>IFERROR(IF(D293="","",IF(OR(H293="Ghosted",H293="Closed",H293="Withdrawn"),"CLOSED",TODAY()-D293)),"")</f>
        <v/>
      </c>
      <c r="M293" s="121" t="n"/>
      <c r="N293" s="121" t="n"/>
      <c r="O293" s="119" t="n"/>
      <c r="P293" s="123" t="n"/>
      <c r="Q293" s="123" t="n"/>
    </row>
    <row r="294" ht="19.5" customHeight="1" s="82">
      <c r="A294" s="115">
        <f>IF(B294&lt;&gt;"",ROW()-3,"")</f>
        <v/>
      </c>
      <c r="B294" s="116" t="n"/>
      <c r="C294" s="116" t="n"/>
      <c r="D294" s="117" t="n"/>
      <c r="E294" s="106">
        <f>IFERROR(IF(D294="","",D294-Dashboard!D9+1),"")</f>
        <v/>
      </c>
      <c r="F294" s="116" t="n"/>
      <c r="G294" s="116" t="n"/>
      <c r="H294" s="105" t="n"/>
      <c r="I294" s="117" t="n"/>
      <c r="J294" s="108" t="n"/>
      <c r="K294" s="117" t="n"/>
      <c r="L294" s="106">
        <f>IFERROR(IF(D294="","",IF(OR(H294="Ghosted",H294="Closed",H294="Withdrawn"),"CLOSED",TODAY()-D294)),"")</f>
        <v/>
      </c>
      <c r="M294" s="106" t="n"/>
      <c r="N294" s="106" t="n"/>
      <c r="O294" s="116" t="n"/>
      <c r="P294" s="108" t="n"/>
      <c r="Q294" s="108" t="n"/>
    </row>
    <row r="295" ht="19.5" customHeight="1" s="82">
      <c r="A295" s="118">
        <f>IF(B295&lt;&gt;"",ROW()-3,"")</f>
        <v/>
      </c>
      <c r="B295" s="119" t="n"/>
      <c r="C295" s="119" t="n"/>
      <c r="D295" s="120" t="n"/>
      <c r="E295" s="121">
        <f>IFERROR(IF(D295="","",D295-Dashboard!D9+1),"")</f>
        <v/>
      </c>
      <c r="F295" s="119" t="n"/>
      <c r="G295" s="119" t="n"/>
      <c r="H295" s="122" t="n"/>
      <c r="I295" s="120" t="n"/>
      <c r="J295" s="123" t="n"/>
      <c r="K295" s="120" t="n"/>
      <c r="L295" s="121">
        <f>IFERROR(IF(D295="","",IF(OR(H295="Ghosted",H295="Closed",H295="Withdrawn"),"CLOSED",TODAY()-D295)),"")</f>
        <v/>
      </c>
      <c r="M295" s="121" t="n"/>
      <c r="N295" s="121" t="n"/>
      <c r="O295" s="119" t="n"/>
      <c r="P295" s="123" t="n"/>
      <c r="Q295" s="123" t="n"/>
    </row>
    <row r="296" ht="19.5" customHeight="1" s="82">
      <c r="A296" s="115">
        <f>IF(B296&lt;&gt;"",ROW()-3,"")</f>
        <v/>
      </c>
      <c r="B296" s="116" t="n"/>
      <c r="C296" s="116" t="n"/>
      <c r="D296" s="117" t="n"/>
      <c r="E296" s="106">
        <f>IFERROR(IF(D296="","",D296-Dashboard!D9+1),"")</f>
        <v/>
      </c>
      <c r="F296" s="116" t="n"/>
      <c r="G296" s="116" t="n"/>
      <c r="H296" s="105" t="n"/>
      <c r="I296" s="117" t="n"/>
      <c r="J296" s="108" t="n"/>
      <c r="K296" s="117" t="n"/>
      <c r="L296" s="106">
        <f>IFERROR(IF(D296="","",IF(OR(H296="Ghosted",H296="Closed",H296="Withdrawn"),"CLOSED",TODAY()-D296)),"")</f>
        <v/>
      </c>
      <c r="M296" s="106" t="n"/>
      <c r="N296" s="106" t="n"/>
      <c r="O296" s="116" t="n"/>
      <c r="P296" s="108" t="n"/>
      <c r="Q296" s="108" t="n"/>
    </row>
    <row r="297" ht="19.5" customHeight="1" s="82">
      <c r="A297" s="118">
        <f>IF(B297&lt;&gt;"",ROW()-3,"")</f>
        <v/>
      </c>
      <c r="B297" s="119" t="n"/>
      <c r="C297" s="119" t="n"/>
      <c r="D297" s="120" t="n"/>
      <c r="E297" s="121">
        <f>IFERROR(IF(D297="","",D297-Dashboard!D9+1),"")</f>
        <v/>
      </c>
      <c r="F297" s="119" t="n"/>
      <c r="G297" s="119" t="n"/>
      <c r="H297" s="122" t="n"/>
      <c r="I297" s="120" t="n"/>
      <c r="J297" s="123" t="n"/>
      <c r="K297" s="120" t="n"/>
      <c r="L297" s="121">
        <f>IFERROR(IF(D297="","",IF(OR(H297="Ghosted",H297="Closed",H297="Withdrawn"),"CLOSED",TODAY()-D297)),"")</f>
        <v/>
      </c>
      <c r="M297" s="121" t="n"/>
      <c r="N297" s="121" t="n"/>
      <c r="O297" s="119" t="n"/>
      <c r="P297" s="123" t="n"/>
      <c r="Q297" s="123" t="n"/>
    </row>
    <row r="298" ht="19.5" customHeight="1" s="82">
      <c r="A298" s="115">
        <f>IF(B298&lt;&gt;"",ROW()-3,"")</f>
        <v/>
      </c>
      <c r="B298" s="116" t="n"/>
      <c r="C298" s="116" t="n"/>
      <c r="D298" s="117" t="n"/>
      <c r="E298" s="106">
        <f>IFERROR(IF(D298="","",D298-Dashboard!D9+1),"")</f>
        <v/>
      </c>
      <c r="F298" s="116" t="n"/>
      <c r="G298" s="116" t="n"/>
      <c r="H298" s="105" t="n"/>
      <c r="I298" s="117" t="n"/>
      <c r="J298" s="108" t="n"/>
      <c r="K298" s="117" t="n"/>
      <c r="L298" s="106">
        <f>IFERROR(IF(D298="","",IF(OR(H298="Ghosted",H298="Closed",H298="Withdrawn"),"CLOSED",TODAY()-D298)),"")</f>
        <v/>
      </c>
      <c r="M298" s="106" t="n"/>
      <c r="N298" s="106" t="n"/>
      <c r="O298" s="116" t="n"/>
      <c r="P298" s="108" t="n"/>
      <c r="Q298" s="108" t="n"/>
    </row>
    <row r="299" ht="19.5" customHeight="1" s="82">
      <c r="A299" s="118">
        <f>IF(B299&lt;&gt;"",ROW()-3,"")</f>
        <v/>
      </c>
      <c r="B299" s="119" t="n"/>
      <c r="C299" s="119" t="n"/>
      <c r="D299" s="120" t="n"/>
      <c r="E299" s="121">
        <f>IFERROR(IF(D299="","",D299-Dashboard!D9+1),"")</f>
        <v/>
      </c>
      <c r="F299" s="119" t="n"/>
      <c r="G299" s="119" t="n"/>
      <c r="H299" s="122" t="n"/>
      <c r="I299" s="120" t="n"/>
      <c r="J299" s="123" t="n"/>
      <c r="K299" s="120" t="n"/>
      <c r="L299" s="121">
        <f>IFERROR(IF(D299="","",IF(OR(H299="Ghosted",H299="Closed",H299="Withdrawn"),"CLOSED",TODAY()-D299)),"")</f>
        <v/>
      </c>
      <c r="M299" s="121" t="n"/>
      <c r="N299" s="121" t="n"/>
      <c r="O299" s="119" t="n"/>
      <c r="P299" s="123" t="n"/>
      <c r="Q299" s="123" t="n"/>
    </row>
    <row r="300" ht="19.5" customHeight="1" s="82">
      <c r="A300" s="115">
        <f>IF(B300&lt;&gt;"",ROW()-3,"")</f>
        <v/>
      </c>
      <c r="B300" s="116" t="n"/>
      <c r="C300" s="116" t="n"/>
      <c r="D300" s="117" t="n"/>
      <c r="E300" s="106">
        <f>IFERROR(IF(D300="","",D300-Dashboard!D9+1),"")</f>
        <v/>
      </c>
      <c r="F300" s="116" t="n"/>
      <c r="G300" s="116" t="n"/>
      <c r="H300" s="105" t="n"/>
      <c r="I300" s="117" t="n"/>
      <c r="J300" s="108" t="n"/>
      <c r="K300" s="117" t="n"/>
      <c r="L300" s="106">
        <f>IFERROR(IF(D300="","",IF(OR(H300="Ghosted",H300="Closed",H300="Withdrawn"),"CLOSED",TODAY()-D300)),"")</f>
        <v/>
      </c>
      <c r="M300" s="106" t="n"/>
      <c r="N300" s="106" t="n"/>
      <c r="O300" s="116" t="n"/>
      <c r="P300" s="108" t="n"/>
      <c r="Q300" s="108" t="n"/>
    </row>
    <row r="301" ht="19.5" customHeight="1" s="82">
      <c r="A301" s="118">
        <f>IF(B301&lt;&gt;"",ROW()-3,"")</f>
        <v/>
      </c>
      <c r="B301" s="119" t="n"/>
      <c r="C301" s="119" t="n"/>
      <c r="D301" s="120" t="n"/>
      <c r="E301" s="121">
        <f>IFERROR(IF(D301="","",D301-Dashboard!D9+1),"")</f>
        <v/>
      </c>
      <c r="F301" s="119" t="n"/>
      <c r="G301" s="119" t="n"/>
      <c r="H301" s="122" t="n"/>
      <c r="I301" s="120" t="n"/>
      <c r="J301" s="123" t="n"/>
      <c r="K301" s="120" t="n"/>
      <c r="L301" s="121">
        <f>IFERROR(IF(D301="","",IF(OR(H301="Ghosted",H301="Closed",H301="Withdrawn"),"CLOSED",TODAY()-D301)),"")</f>
        <v/>
      </c>
      <c r="M301" s="121" t="n"/>
      <c r="N301" s="121" t="n"/>
      <c r="O301" s="119" t="n"/>
      <c r="P301" s="123" t="n"/>
      <c r="Q301" s="123" t="n"/>
    </row>
    <row r="302" ht="19.5" customHeight="1" s="82">
      <c r="A302" s="115">
        <f>IF(B302&lt;&gt;"",ROW()-3,"")</f>
        <v/>
      </c>
      <c r="B302" s="116" t="n"/>
      <c r="C302" s="116" t="n"/>
      <c r="D302" s="117" t="n"/>
      <c r="E302" s="106">
        <f>IFERROR(IF(D302="","",D302-Dashboard!D9+1),"")</f>
        <v/>
      </c>
      <c r="F302" s="116" t="n"/>
      <c r="G302" s="116" t="n"/>
      <c r="H302" s="105" t="n"/>
      <c r="I302" s="117" t="n"/>
      <c r="J302" s="108" t="n"/>
      <c r="K302" s="117" t="n"/>
      <c r="L302" s="106">
        <f>IFERROR(IF(D302="","",IF(OR(H302="Ghosted",H302="Closed",H302="Withdrawn"),"CLOSED",TODAY()-D302)),"")</f>
        <v/>
      </c>
      <c r="M302" s="106" t="n"/>
      <c r="N302" s="106" t="n"/>
      <c r="O302" s="116" t="n"/>
      <c r="P302" s="108" t="n"/>
      <c r="Q302" s="108" t="n"/>
    </row>
    <row r="303" ht="19.5" customHeight="1" s="82">
      <c r="A303" s="118">
        <f>IF(B303&lt;&gt;"",ROW()-3,"")</f>
        <v/>
      </c>
      <c r="B303" s="119" t="n"/>
      <c r="C303" s="119" t="n"/>
      <c r="D303" s="120" t="n"/>
      <c r="E303" s="121">
        <f>IFERROR(IF(D303="","",D303-Dashboard!D9+1),"")</f>
        <v/>
      </c>
      <c r="F303" s="119" t="n"/>
      <c r="G303" s="119" t="n"/>
      <c r="H303" s="122" t="n"/>
      <c r="I303" s="120" t="n"/>
      <c r="J303" s="123" t="n"/>
      <c r="K303" s="120" t="n"/>
      <c r="L303" s="121">
        <f>IFERROR(IF(D303="","",IF(OR(H303="Ghosted",H303="Closed",H303="Withdrawn"),"CLOSED",TODAY()-D303)),"")</f>
        <v/>
      </c>
      <c r="M303" s="121" t="n"/>
      <c r="N303" s="121" t="n"/>
      <c r="O303" s="119" t="n"/>
      <c r="P303" s="123" t="n"/>
      <c r="Q303" s="123" t="n"/>
    </row>
    <row r="304" ht="19.5" customHeight="1" s="82">
      <c r="A304" s="115">
        <f>IF(B304&lt;&gt;"",ROW()-3,"")</f>
        <v/>
      </c>
      <c r="B304" s="116" t="n"/>
      <c r="C304" s="116" t="n"/>
      <c r="D304" s="117" t="n"/>
      <c r="E304" s="106">
        <f>IFERROR(IF(D304="","",D304-Dashboard!D9+1),"")</f>
        <v/>
      </c>
      <c r="F304" s="116" t="n"/>
      <c r="G304" s="116" t="n"/>
      <c r="H304" s="105" t="n"/>
      <c r="I304" s="117" t="n"/>
      <c r="J304" s="108" t="n"/>
      <c r="K304" s="117" t="n"/>
      <c r="L304" s="106">
        <f>IFERROR(IF(D304="","",IF(OR(H304="Ghosted",H304="Closed",H304="Withdrawn"),"CLOSED",TODAY()-D304)),"")</f>
        <v/>
      </c>
      <c r="M304" s="106" t="n"/>
      <c r="N304" s="106" t="n"/>
      <c r="O304" s="116" t="n"/>
      <c r="P304" s="108" t="n"/>
      <c r="Q304" s="108" t="n"/>
    </row>
    <row r="305" ht="19.5" customHeight="1" s="82">
      <c r="A305" s="118">
        <f>IF(B305&lt;&gt;"",ROW()-3,"")</f>
        <v/>
      </c>
      <c r="B305" s="119" t="n"/>
      <c r="C305" s="119" t="n"/>
      <c r="D305" s="120" t="n"/>
      <c r="E305" s="121">
        <f>IFERROR(IF(D305="","",D305-Dashboard!D9+1),"")</f>
        <v/>
      </c>
      <c r="F305" s="119" t="n"/>
      <c r="G305" s="119" t="n"/>
      <c r="H305" s="122" t="n"/>
      <c r="I305" s="120" t="n"/>
      <c r="J305" s="123" t="n"/>
      <c r="K305" s="120" t="n"/>
      <c r="L305" s="121">
        <f>IFERROR(IF(D305="","",IF(OR(H305="Ghosted",H305="Closed",H305="Withdrawn"),"CLOSED",TODAY()-D305)),"")</f>
        <v/>
      </c>
      <c r="M305" s="121" t="n"/>
      <c r="N305" s="121" t="n"/>
      <c r="O305" s="119" t="n"/>
      <c r="P305" s="123" t="n"/>
      <c r="Q305" s="123" t="n"/>
    </row>
    <row r="306" ht="19.5" customHeight="1" s="82">
      <c r="A306" s="115">
        <f>IF(B306&lt;&gt;"",ROW()-3,"")</f>
        <v/>
      </c>
      <c r="B306" s="116" t="n"/>
      <c r="C306" s="116" t="n"/>
      <c r="D306" s="117" t="n"/>
      <c r="E306" s="106">
        <f>IFERROR(IF(D306="","",D306-Dashboard!D9+1),"")</f>
        <v/>
      </c>
      <c r="F306" s="116" t="n"/>
      <c r="G306" s="116" t="n"/>
      <c r="H306" s="105" t="n"/>
      <c r="I306" s="117" t="n"/>
      <c r="J306" s="108" t="n"/>
      <c r="K306" s="117" t="n"/>
      <c r="L306" s="106">
        <f>IFERROR(IF(D306="","",IF(OR(H306="Ghosted",H306="Closed",H306="Withdrawn"),"CLOSED",TODAY()-D306)),"")</f>
        <v/>
      </c>
      <c r="M306" s="106" t="n"/>
      <c r="N306" s="106" t="n"/>
      <c r="O306" s="116" t="n"/>
      <c r="P306" s="108" t="n"/>
      <c r="Q306" s="108" t="n"/>
    </row>
    <row r="307" ht="19.5" customHeight="1" s="82">
      <c r="A307" s="118">
        <f>IF(B307&lt;&gt;"",ROW()-3,"")</f>
        <v/>
      </c>
      <c r="B307" s="119" t="n"/>
      <c r="C307" s="119" t="n"/>
      <c r="D307" s="120" t="n"/>
      <c r="E307" s="121">
        <f>IFERROR(IF(D307="","",D307-Dashboard!D9+1),"")</f>
        <v/>
      </c>
      <c r="F307" s="119" t="n"/>
      <c r="G307" s="119" t="n"/>
      <c r="H307" s="122" t="n"/>
      <c r="I307" s="120" t="n"/>
      <c r="J307" s="123" t="n"/>
      <c r="K307" s="120" t="n"/>
      <c r="L307" s="121">
        <f>IFERROR(IF(D307="","",IF(OR(H307="Ghosted",H307="Closed",H307="Withdrawn"),"CLOSED",TODAY()-D307)),"")</f>
        <v/>
      </c>
      <c r="M307" s="121" t="n"/>
      <c r="N307" s="121" t="n"/>
      <c r="O307" s="119" t="n"/>
      <c r="P307" s="123" t="n"/>
      <c r="Q307" s="123" t="n"/>
    </row>
    <row r="308" ht="19.5" customHeight="1" s="82">
      <c r="A308" s="115">
        <f>IF(B308&lt;&gt;"",ROW()-3,"")</f>
        <v/>
      </c>
      <c r="B308" s="116" t="n"/>
      <c r="C308" s="116" t="n"/>
      <c r="D308" s="117" t="n"/>
      <c r="E308" s="106">
        <f>IFERROR(IF(D308="","",D308-Dashboard!D9+1),"")</f>
        <v/>
      </c>
      <c r="F308" s="116" t="n"/>
      <c r="G308" s="116" t="n"/>
      <c r="H308" s="105" t="n"/>
      <c r="I308" s="117" t="n"/>
      <c r="J308" s="108" t="n"/>
      <c r="K308" s="117" t="n"/>
      <c r="L308" s="106">
        <f>IFERROR(IF(D308="","",IF(OR(H308="Ghosted",H308="Closed",H308="Withdrawn"),"CLOSED",TODAY()-D308)),"")</f>
        <v/>
      </c>
      <c r="M308" s="106" t="n"/>
      <c r="N308" s="106" t="n"/>
      <c r="O308" s="116" t="n"/>
      <c r="P308" s="108" t="n"/>
      <c r="Q308" s="108" t="n"/>
    </row>
    <row r="309" ht="19.5" customHeight="1" s="82">
      <c r="A309" s="118">
        <f>IF(B309&lt;&gt;"",ROW()-3,"")</f>
        <v/>
      </c>
      <c r="B309" s="119" t="n"/>
      <c r="C309" s="119" t="n"/>
      <c r="D309" s="120" t="n"/>
      <c r="E309" s="121">
        <f>IFERROR(IF(D309="","",D309-Dashboard!D9+1),"")</f>
        <v/>
      </c>
      <c r="F309" s="119" t="n"/>
      <c r="G309" s="119" t="n"/>
      <c r="H309" s="122" t="n"/>
      <c r="I309" s="120" t="n"/>
      <c r="J309" s="123" t="n"/>
      <c r="K309" s="120" t="n"/>
      <c r="L309" s="121">
        <f>IFERROR(IF(D309="","",IF(OR(H309="Ghosted",H309="Closed",H309="Withdrawn"),"CLOSED",TODAY()-D309)),"")</f>
        <v/>
      </c>
      <c r="M309" s="121" t="n"/>
      <c r="N309" s="121" t="n"/>
      <c r="O309" s="119" t="n"/>
      <c r="P309" s="123" t="n"/>
      <c r="Q309" s="123" t="n"/>
    </row>
    <row r="310" ht="19.5" customHeight="1" s="82">
      <c r="A310" s="115">
        <f>IF(B310&lt;&gt;"",ROW()-3,"")</f>
        <v/>
      </c>
      <c r="B310" s="116" t="n"/>
      <c r="C310" s="116" t="n"/>
      <c r="D310" s="117" t="n"/>
      <c r="E310" s="106">
        <f>IFERROR(IF(D310="","",D310-Dashboard!D9+1),"")</f>
        <v/>
      </c>
      <c r="F310" s="116" t="n"/>
      <c r="G310" s="116" t="n"/>
      <c r="H310" s="105" t="n"/>
      <c r="I310" s="117" t="n"/>
      <c r="J310" s="108" t="n"/>
      <c r="K310" s="117" t="n"/>
      <c r="L310" s="106">
        <f>IFERROR(IF(D310="","",IF(OR(H310="Ghosted",H310="Closed",H310="Withdrawn"),"CLOSED",TODAY()-D310)),"")</f>
        <v/>
      </c>
      <c r="M310" s="106" t="n"/>
      <c r="N310" s="106" t="n"/>
      <c r="O310" s="116" t="n"/>
      <c r="P310" s="108" t="n"/>
      <c r="Q310" s="108" t="n"/>
    </row>
    <row r="311" ht="19.5" customHeight="1" s="82">
      <c r="A311" s="118">
        <f>IF(B311&lt;&gt;"",ROW()-3,"")</f>
        <v/>
      </c>
      <c r="B311" s="119" t="n"/>
      <c r="C311" s="119" t="n"/>
      <c r="D311" s="120" t="n"/>
      <c r="E311" s="121">
        <f>IFERROR(IF(D311="","",D311-Dashboard!D9+1),"")</f>
        <v/>
      </c>
      <c r="F311" s="119" t="n"/>
      <c r="G311" s="119" t="n"/>
      <c r="H311" s="122" t="n"/>
      <c r="I311" s="120" t="n"/>
      <c r="J311" s="123" t="n"/>
      <c r="K311" s="120" t="n"/>
      <c r="L311" s="121">
        <f>IFERROR(IF(D311="","",IF(OR(H311="Ghosted",H311="Closed",H311="Withdrawn"),"CLOSED",TODAY()-D311)),"")</f>
        <v/>
      </c>
      <c r="M311" s="121" t="n"/>
      <c r="N311" s="121" t="n"/>
      <c r="O311" s="119" t="n"/>
      <c r="P311" s="123" t="n"/>
      <c r="Q311" s="123" t="n"/>
    </row>
    <row r="312" ht="19.5" customHeight="1" s="82">
      <c r="A312" s="115">
        <f>IF(B312&lt;&gt;"",ROW()-3,"")</f>
        <v/>
      </c>
      <c r="B312" s="116" t="n"/>
      <c r="C312" s="116" t="n"/>
      <c r="D312" s="117" t="n"/>
      <c r="E312" s="106">
        <f>IFERROR(IF(D312="","",D312-Dashboard!D9+1),"")</f>
        <v/>
      </c>
      <c r="F312" s="116" t="n"/>
      <c r="G312" s="116" t="n"/>
      <c r="H312" s="105" t="n"/>
      <c r="I312" s="117" t="n"/>
      <c r="J312" s="108" t="n"/>
      <c r="K312" s="117" t="n"/>
      <c r="L312" s="106">
        <f>IFERROR(IF(D312="","",IF(OR(H312="Ghosted",H312="Closed",H312="Withdrawn"),"CLOSED",TODAY()-D312)),"")</f>
        <v/>
      </c>
      <c r="M312" s="106" t="n"/>
      <c r="N312" s="106" t="n"/>
      <c r="O312" s="116" t="n"/>
      <c r="P312" s="108" t="n"/>
      <c r="Q312" s="108" t="n"/>
    </row>
    <row r="313" ht="19.5" customHeight="1" s="82">
      <c r="A313" s="118">
        <f>IF(B313&lt;&gt;"",ROW()-3,"")</f>
        <v/>
      </c>
      <c r="B313" s="119" t="n"/>
      <c r="C313" s="119" t="n"/>
      <c r="D313" s="120" t="n"/>
      <c r="E313" s="121">
        <f>IFERROR(IF(D313="","",D313-Dashboard!D9+1),"")</f>
        <v/>
      </c>
      <c r="F313" s="119" t="n"/>
      <c r="G313" s="119" t="n"/>
      <c r="H313" s="122" t="n"/>
      <c r="I313" s="120" t="n"/>
      <c r="J313" s="123" t="n"/>
      <c r="K313" s="120" t="n"/>
      <c r="L313" s="121">
        <f>IFERROR(IF(D313="","",IF(OR(H313="Ghosted",H313="Closed",H313="Withdrawn"),"CLOSED",TODAY()-D313)),"")</f>
        <v/>
      </c>
      <c r="M313" s="121" t="n"/>
      <c r="N313" s="121" t="n"/>
      <c r="O313" s="119" t="n"/>
      <c r="P313" s="123" t="n"/>
      <c r="Q313" s="123" t="n"/>
    </row>
    <row r="314" ht="19.5" customHeight="1" s="82">
      <c r="A314" s="115">
        <f>IF(B314&lt;&gt;"",ROW()-3,"")</f>
        <v/>
      </c>
      <c r="B314" s="116" t="n"/>
      <c r="C314" s="116" t="n"/>
      <c r="D314" s="117" t="n"/>
      <c r="E314" s="106">
        <f>IFERROR(IF(D314="","",D314-Dashboard!D9+1),"")</f>
        <v/>
      </c>
      <c r="F314" s="116" t="n"/>
      <c r="G314" s="116" t="n"/>
      <c r="H314" s="105" t="n"/>
      <c r="I314" s="117" t="n"/>
      <c r="J314" s="108" t="n"/>
      <c r="K314" s="117" t="n"/>
      <c r="L314" s="106">
        <f>IFERROR(IF(D314="","",IF(OR(H314="Ghosted",H314="Closed",H314="Withdrawn"),"CLOSED",TODAY()-D314)),"")</f>
        <v/>
      </c>
      <c r="M314" s="106" t="n"/>
      <c r="N314" s="106" t="n"/>
      <c r="O314" s="116" t="n"/>
      <c r="P314" s="108" t="n"/>
      <c r="Q314" s="108" t="n"/>
    </row>
    <row r="315" ht="19.5" customHeight="1" s="82">
      <c r="A315" s="118">
        <f>IF(B315&lt;&gt;"",ROW()-3,"")</f>
        <v/>
      </c>
      <c r="B315" s="119" t="n"/>
      <c r="C315" s="119" t="n"/>
      <c r="D315" s="120" t="n"/>
      <c r="E315" s="121">
        <f>IFERROR(IF(D315="","",D315-Dashboard!D9+1),"")</f>
        <v/>
      </c>
      <c r="F315" s="119" t="n"/>
      <c r="G315" s="119" t="n"/>
      <c r="H315" s="122" t="n"/>
      <c r="I315" s="120" t="n"/>
      <c r="J315" s="123" t="n"/>
      <c r="K315" s="120" t="n"/>
      <c r="L315" s="121">
        <f>IFERROR(IF(D315="","",IF(OR(H315="Ghosted",H315="Closed",H315="Withdrawn"),"CLOSED",TODAY()-D315)),"")</f>
        <v/>
      </c>
      <c r="M315" s="121" t="n"/>
      <c r="N315" s="121" t="n"/>
      <c r="O315" s="119" t="n"/>
      <c r="P315" s="123" t="n"/>
      <c r="Q315" s="123" t="n"/>
    </row>
    <row r="316" ht="19.5" customHeight="1" s="82">
      <c r="A316" s="115">
        <f>IF(B316&lt;&gt;"",ROW()-3,"")</f>
        <v/>
      </c>
      <c r="B316" s="116" t="n"/>
      <c r="C316" s="116" t="n"/>
      <c r="D316" s="117" t="n"/>
      <c r="E316" s="106">
        <f>IFERROR(IF(D316="","",D316-Dashboard!D9+1),"")</f>
        <v/>
      </c>
      <c r="F316" s="116" t="n"/>
      <c r="G316" s="116" t="n"/>
      <c r="H316" s="105" t="n"/>
      <c r="I316" s="117" t="n"/>
      <c r="J316" s="108" t="n"/>
      <c r="K316" s="117" t="n"/>
      <c r="L316" s="106">
        <f>IFERROR(IF(D316="","",IF(OR(H316="Ghosted",H316="Closed",H316="Withdrawn"),"CLOSED",TODAY()-D316)),"")</f>
        <v/>
      </c>
      <c r="M316" s="106" t="n"/>
      <c r="N316" s="106" t="n"/>
      <c r="O316" s="116" t="n"/>
      <c r="P316" s="108" t="n"/>
      <c r="Q316" s="108" t="n"/>
    </row>
    <row r="317" ht="19.5" customHeight="1" s="82">
      <c r="A317" s="118">
        <f>IF(B317&lt;&gt;"",ROW()-3,"")</f>
        <v/>
      </c>
      <c r="B317" s="119" t="n"/>
      <c r="C317" s="119" t="n"/>
      <c r="D317" s="120" t="n"/>
      <c r="E317" s="121">
        <f>IFERROR(IF(D317="","",D317-Dashboard!D9+1),"")</f>
        <v/>
      </c>
      <c r="F317" s="119" t="n"/>
      <c r="G317" s="119" t="n"/>
      <c r="H317" s="122" t="n"/>
      <c r="I317" s="120" t="n"/>
      <c r="J317" s="123" t="n"/>
      <c r="K317" s="120" t="n"/>
      <c r="L317" s="121">
        <f>IFERROR(IF(D317="","",IF(OR(H317="Ghosted",H317="Closed",H317="Withdrawn"),"CLOSED",TODAY()-D317)),"")</f>
        <v/>
      </c>
      <c r="M317" s="121" t="n"/>
      <c r="N317" s="121" t="n"/>
      <c r="O317" s="119" t="n"/>
      <c r="P317" s="123" t="n"/>
      <c r="Q317" s="123" t="n"/>
    </row>
    <row r="318" ht="19.5" customHeight="1" s="82">
      <c r="A318" s="115">
        <f>IF(B318&lt;&gt;"",ROW()-3,"")</f>
        <v/>
      </c>
      <c r="B318" s="116" t="n"/>
      <c r="C318" s="116" t="n"/>
      <c r="D318" s="117" t="n"/>
      <c r="E318" s="106">
        <f>IFERROR(IF(D318="","",D318-Dashboard!D9+1),"")</f>
        <v/>
      </c>
      <c r="F318" s="116" t="n"/>
      <c r="G318" s="116" t="n"/>
      <c r="H318" s="105" t="n"/>
      <c r="I318" s="117" t="n"/>
      <c r="J318" s="108" t="n"/>
      <c r="K318" s="117" t="n"/>
      <c r="L318" s="106">
        <f>IFERROR(IF(D318="","",IF(OR(H318="Ghosted",H318="Closed",H318="Withdrawn"),"CLOSED",TODAY()-D318)),"")</f>
        <v/>
      </c>
      <c r="M318" s="106" t="n"/>
      <c r="N318" s="106" t="n"/>
      <c r="O318" s="116" t="n"/>
      <c r="P318" s="108" t="n"/>
      <c r="Q318" s="108" t="n"/>
    </row>
    <row r="319" ht="19.5" customHeight="1" s="82">
      <c r="A319" s="118">
        <f>IF(B319&lt;&gt;"",ROW()-3,"")</f>
        <v/>
      </c>
      <c r="B319" s="119" t="n"/>
      <c r="C319" s="119" t="n"/>
      <c r="D319" s="120" t="n"/>
      <c r="E319" s="121">
        <f>IFERROR(IF(D319="","",D319-Dashboard!D9+1),"")</f>
        <v/>
      </c>
      <c r="F319" s="119" t="n"/>
      <c r="G319" s="119" t="n"/>
      <c r="H319" s="122" t="n"/>
      <c r="I319" s="120" t="n"/>
      <c r="J319" s="123" t="n"/>
      <c r="K319" s="120" t="n"/>
      <c r="L319" s="121">
        <f>IFERROR(IF(D319="","",IF(OR(H319="Ghosted",H319="Closed",H319="Withdrawn"),"CLOSED",TODAY()-D319)),"")</f>
        <v/>
      </c>
      <c r="M319" s="121" t="n"/>
      <c r="N319" s="121" t="n"/>
      <c r="O319" s="119" t="n"/>
      <c r="P319" s="123" t="n"/>
      <c r="Q319" s="123" t="n"/>
    </row>
    <row r="320" ht="19.5" customHeight="1" s="82">
      <c r="A320" s="115">
        <f>IF(B320&lt;&gt;"",ROW()-3,"")</f>
        <v/>
      </c>
      <c r="B320" s="116" t="n"/>
      <c r="C320" s="116" t="n"/>
      <c r="D320" s="117" t="n"/>
      <c r="E320" s="106">
        <f>IFERROR(IF(D320="","",D320-Dashboard!D9+1),"")</f>
        <v/>
      </c>
      <c r="F320" s="116" t="n"/>
      <c r="G320" s="116" t="n"/>
      <c r="H320" s="105" t="n"/>
      <c r="I320" s="117" t="n"/>
      <c r="J320" s="108" t="n"/>
      <c r="K320" s="117" t="n"/>
      <c r="L320" s="106">
        <f>IFERROR(IF(D320="","",IF(OR(H320="Ghosted",H320="Closed",H320="Withdrawn"),"CLOSED",TODAY()-D320)),"")</f>
        <v/>
      </c>
      <c r="M320" s="106" t="n"/>
      <c r="N320" s="106" t="n"/>
      <c r="O320" s="116" t="n"/>
      <c r="P320" s="108" t="n"/>
      <c r="Q320" s="108" t="n"/>
    </row>
    <row r="321" ht="19.5" customHeight="1" s="82">
      <c r="A321" s="118">
        <f>IF(B321&lt;&gt;"",ROW()-3,"")</f>
        <v/>
      </c>
      <c r="B321" s="119" t="n"/>
      <c r="C321" s="119" t="n"/>
      <c r="D321" s="120" t="n"/>
      <c r="E321" s="121">
        <f>IFERROR(IF(D321="","",D321-Dashboard!D9+1),"")</f>
        <v/>
      </c>
      <c r="F321" s="119" t="n"/>
      <c r="G321" s="119" t="n"/>
      <c r="H321" s="122" t="n"/>
      <c r="I321" s="120" t="n"/>
      <c r="J321" s="123" t="n"/>
      <c r="K321" s="120" t="n"/>
      <c r="L321" s="121">
        <f>IFERROR(IF(D321="","",IF(OR(H321="Ghosted",H321="Closed",H321="Withdrawn"),"CLOSED",TODAY()-D321)),"")</f>
        <v/>
      </c>
      <c r="M321" s="121" t="n"/>
      <c r="N321" s="121" t="n"/>
      <c r="O321" s="119" t="n"/>
      <c r="P321" s="123" t="n"/>
      <c r="Q321" s="123" t="n"/>
    </row>
    <row r="322" ht="19.5" customHeight="1" s="82">
      <c r="A322" s="115">
        <f>IF(B322&lt;&gt;"",ROW()-3,"")</f>
        <v/>
      </c>
      <c r="B322" s="116" t="n"/>
      <c r="C322" s="116" t="n"/>
      <c r="D322" s="117" t="n"/>
      <c r="E322" s="106">
        <f>IFERROR(IF(D322="","",D322-Dashboard!D9+1),"")</f>
        <v/>
      </c>
      <c r="F322" s="116" t="n"/>
      <c r="G322" s="116" t="n"/>
      <c r="H322" s="105" t="n"/>
      <c r="I322" s="117" t="n"/>
      <c r="J322" s="108" t="n"/>
      <c r="K322" s="117" t="n"/>
      <c r="L322" s="106">
        <f>IFERROR(IF(D322="","",IF(OR(H322="Ghosted",H322="Closed",H322="Withdrawn"),"CLOSED",TODAY()-D322)),"")</f>
        <v/>
      </c>
      <c r="M322" s="106" t="n"/>
      <c r="N322" s="106" t="n"/>
      <c r="O322" s="116" t="n"/>
      <c r="P322" s="108" t="n"/>
      <c r="Q322" s="108" t="n"/>
    </row>
    <row r="323" ht="19.5" customHeight="1" s="82">
      <c r="A323" s="118">
        <f>IF(B323&lt;&gt;"",ROW()-3,"")</f>
        <v/>
      </c>
      <c r="B323" s="119" t="n"/>
      <c r="C323" s="119" t="n"/>
      <c r="D323" s="120" t="n"/>
      <c r="E323" s="121">
        <f>IFERROR(IF(D323="","",D323-Dashboard!D9+1),"")</f>
        <v/>
      </c>
      <c r="F323" s="119" t="n"/>
      <c r="G323" s="119" t="n"/>
      <c r="H323" s="122" t="n"/>
      <c r="I323" s="120" t="n"/>
      <c r="J323" s="123" t="n"/>
      <c r="K323" s="120" t="n"/>
      <c r="L323" s="121">
        <f>IFERROR(IF(D323="","",IF(OR(H323="Ghosted",H323="Closed",H323="Withdrawn"),"CLOSED",TODAY()-D323)),"")</f>
        <v/>
      </c>
      <c r="M323" s="121" t="n"/>
      <c r="N323" s="121" t="n"/>
      <c r="O323" s="119" t="n"/>
      <c r="P323" s="123" t="n"/>
      <c r="Q323" s="123" t="n"/>
    </row>
    <row r="324" ht="19.5" customHeight="1" s="82">
      <c r="A324" s="115">
        <f>IF(B324&lt;&gt;"",ROW()-3,"")</f>
        <v/>
      </c>
      <c r="B324" s="116" t="n"/>
      <c r="C324" s="116" t="n"/>
      <c r="D324" s="117" t="n"/>
      <c r="E324" s="106">
        <f>IFERROR(IF(D324="","",D324-Dashboard!D9+1),"")</f>
        <v/>
      </c>
      <c r="F324" s="116" t="n"/>
      <c r="G324" s="116" t="n"/>
      <c r="H324" s="105" t="n"/>
      <c r="I324" s="117" t="n"/>
      <c r="J324" s="108" t="n"/>
      <c r="K324" s="117" t="n"/>
      <c r="L324" s="106">
        <f>IFERROR(IF(D324="","",IF(OR(H324="Ghosted",H324="Closed",H324="Withdrawn"),"CLOSED",TODAY()-D324)),"")</f>
        <v/>
      </c>
      <c r="M324" s="106" t="n"/>
      <c r="N324" s="106" t="n"/>
      <c r="O324" s="116" t="n"/>
      <c r="P324" s="108" t="n"/>
      <c r="Q324" s="108" t="n"/>
    </row>
    <row r="325" ht="19.5" customHeight="1" s="82">
      <c r="A325" s="118">
        <f>IF(B325&lt;&gt;"",ROW()-3,"")</f>
        <v/>
      </c>
      <c r="B325" s="119" t="n"/>
      <c r="C325" s="119" t="n"/>
      <c r="D325" s="120" t="n"/>
      <c r="E325" s="121">
        <f>IFERROR(IF(D325="","",D325-Dashboard!D9+1),"")</f>
        <v/>
      </c>
      <c r="F325" s="119" t="n"/>
      <c r="G325" s="119" t="n"/>
      <c r="H325" s="122" t="n"/>
      <c r="I325" s="120" t="n"/>
      <c r="J325" s="123" t="n"/>
      <c r="K325" s="120" t="n"/>
      <c r="L325" s="121">
        <f>IFERROR(IF(D325="","",IF(OR(H325="Ghosted",H325="Closed",H325="Withdrawn"),"CLOSED",TODAY()-D325)),"")</f>
        <v/>
      </c>
      <c r="M325" s="121" t="n"/>
      <c r="N325" s="121" t="n"/>
      <c r="O325" s="119" t="n"/>
      <c r="P325" s="123" t="n"/>
      <c r="Q325" s="123" t="n"/>
    </row>
    <row r="326" ht="19.5" customHeight="1" s="82">
      <c r="A326" s="115">
        <f>IF(B326&lt;&gt;"",ROW()-3,"")</f>
        <v/>
      </c>
      <c r="B326" s="116" t="n"/>
      <c r="C326" s="116" t="n"/>
      <c r="D326" s="117" t="n"/>
      <c r="E326" s="106">
        <f>IFERROR(IF(D326="","",D326-Dashboard!D9+1),"")</f>
        <v/>
      </c>
      <c r="F326" s="116" t="n"/>
      <c r="G326" s="116" t="n"/>
      <c r="H326" s="105" t="n"/>
      <c r="I326" s="117" t="n"/>
      <c r="J326" s="108" t="n"/>
      <c r="K326" s="117" t="n"/>
      <c r="L326" s="106">
        <f>IFERROR(IF(D326="","",IF(OR(H326="Ghosted",H326="Closed",H326="Withdrawn"),"CLOSED",TODAY()-D326)),"")</f>
        <v/>
      </c>
      <c r="M326" s="106" t="n"/>
      <c r="N326" s="106" t="n"/>
      <c r="O326" s="116" t="n"/>
      <c r="P326" s="108" t="n"/>
      <c r="Q326" s="108" t="n"/>
    </row>
    <row r="327" ht="19.5" customHeight="1" s="82">
      <c r="A327" s="118">
        <f>IF(B327&lt;&gt;"",ROW()-3,"")</f>
        <v/>
      </c>
      <c r="B327" s="119" t="n"/>
      <c r="C327" s="119" t="n"/>
      <c r="D327" s="120" t="n"/>
      <c r="E327" s="121">
        <f>IFERROR(IF(D327="","",D327-Dashboard!D9+1),"")</f>
        <v/>
      </c>
      <c r="F327" s="119" t="n"/>
      <c r="G327" s="119" t="n"/>
      <c r="H327" s="122" t="n"/>
      <c r="I327" s="120" t="n"/>
      <c r="J327" s="123" t="n"/>
      <c r="K327" s="120" t="n"/>
      <c r="L327" s="121">
        <f>IFERROR(IF(D327="","",IF(OR(H327="Ghosted",H327="Closed",H327="Withdrawn"),"CLOSED",TODAY()-D327)),"")</f>
        <v/>
      </c>
      <c r="M327" s="121" t="n"/>
      <c r="N327" s="121" t="n"/>
      <c r="O327" s="119" t="n"/>
      <c r="P327" s="123" t="n"/>
      <c r="Q327" s="123" t="n"/>
    </row>
    <row r="328" ht="19.5" customHeight="1" s="82">
      <c r="A328" s="115">
        <f>IF(B328&lt;&gt;"",ROW()-3,"")</f>
        <v/>
      </c>
      <c r="B328" s="116" t="n"/>
      <c r="C328" s="116" t="n"/>
      <c r="D328" s="117" t="n"/>
      <c r="E328" s="106">
        <f>IFERROR(IF(D328="","",D328-Dashboard!D9+1),"")</f>
        <v/>
      </c>
      <c r="F328" s="116" t="n"/>
      <c r="G328" s="116" t="n"/>
      <c r="H328" s="105" t="n"/>
      <c r="I328" s="117" t="n"/>
      <c r="J328" s="108" t="n"/>
      <c r="K328" s="117" t="n"/>
      <c r="L328" s="106">
        <f>IFERROR(IF(D328="","",IF(OR(H328="Ghosted",H328="Closed",H328="Withdrawn"),"CLOSED",TODAY()-D328)),"")</f>
        <v/>
      </c>
      <c r="M328" s="106" t="n"/>
      <c r="N328" s="106" t="n"/>
      <c r="O328" s="116" t="n"/>
      <c r="P328" s="108" t="n"/>
      <c r="Q328" s="108" t="n"/>
    </row>
    <row r="329" ht="19.5" customHeight="1" s="82">
      <c r="A329" s="118">
        <f>IF(B329&lt;&gt;"",ROW()-3,"")</f>
        <v/>
      </c>
      <c r="B329" s="119" t="n"/>
      <c r="C329" s="119" t="n"/>
      <c r="D329" s="120" t="n"/>
      <c r="E329" s="121">
        <f>IFERROR(IF(D329="","",D329-Dashboard!D9+1),"")</f>
        <v/>
      </c>
      <c r="F329" s="119" t="n"/>
      <c r="G329" s="119" t="n"/>
      <c r="H329" s="122" t="n"/>
      <c r="I329" s="120" t="n"/>
      <c r="J329" s="123" t="n"/>
      <c r="K329" s="120" t="n"/>
      <c r="L329" s="121">
        <f>IFERROR(IF(D329="","",IF(OR(H329="Ghosted",H329="Closed",H329="Withdrawn"),"CLOSED",TODAY()-D329)),"")</f>
        <v/>
      </c>
      <c r="M329" s="121" t="n"/>
      <c r="N329" s="121" t="n"/>
      <c r="O329" s="119" t="n"/>
      <c r="P329" s="123" t="n"/>
      <c r="Q329" s="123" t="n"/>
    </row>
    <row r="330" ht="19.5" customHeight="1" s="82">
      <c r="A330" s="115">
        <f>IF(B330&lt;&gt;"",ROW()-3,"")</f>
        <v/>
      </c>
      <c r="B330" s="116" t="n"/>
      <c r="C330" s="116" t="n"/>
      <c r="D330" s="117" t="n"/>
      <c r="E330" s="106">
        <f>IFERROR(IF(D330="","",D330-Dashboard!D9+1),"")</f>
        <v/>
      </c>
      <c r="F330" s="116" t="n"/>
      <c r="G330" s="116" t="n"/>
      <c r="H330" s="105" t="n"/>
      <c r="I330" s="117" t="n"/>
      <c r="J330" s="108" t="n"/>
      <c r="K330" s="117" t="n"/>
      <c r="L330" s="106">
        <f>IFERROR(IF(D330="","",IF(OR(H330="Ghosted",H330="Closed",H330="Withdrawn"),"CLOSED",TODAY()-D330)),"")</f>
        <v/>
      </c>
      <c r="M330" s="106" t="n"/>
      <c r="N330" s="106" t="n"/>
      <c r="O330" s="116" t="n"/>
      <c r="P330" s="108" t="n"/>
      <c r="Q330" s="108" t="n"/>
    </row>
    <row r="331" ht="19.5" customHeight="1" s="82">
      <c r="A331" s="118">
        <f>IF(B331&lt;&gt;"",ROW()-3,"")</f>
        <v/>
      </c>
      <c r="B331" s="119" t="n"/>
      <c r="C331" s="119" t="n"/>
      <c r="D331" s="120" t="n"/>
      <c r="E331" s="121">
        <f>IFERROR(IF(D331="","",D331-Dashboard!D9+1),"")</f>
        <v/>
      </c>
      <c r="F331" s="119" t="n"/>
      <c r="G331" s="119" t="n"/>
      <c r="H331" s="122" t="n"/>
      <c r="I331" s="120" t="n"/>
      <c r="J331" s="123" t="n"/>
      <c r="K331" s="120" t="n"/>
      <c r="L331" s="121">
        <f>IFERROR(IF(D331="","",IF(OR(H331="Ghosted",H331="Closed",H331="Withdrawn"),"CLOSED",TODAY()-D331)),"")</f>
        <v/>
      </c>
      <c r="M331" s="121" t="n"/>
      <c r="N331" s="121" t="n"/>
      <c r="O331" s="119" t="n"/>
      <c r="P331" s="123" t="n"/>
      <c r="Q331" s="123" t="n"/>
    </row>
    <row r="332" ht="19.5" customHeight="1" s="82">
      <c r="A332" s="115">
        <f>IF(B332&lt;&gt;"",ROW()-3,"")</f>
        <v/>
      </c>
      <c r="B332" s="116" t="n"/>
      <c r="C332" s="116" t="n"/>
      <c r="D332" s="117" t="n"/>
      <c r="E332" s="106">
        <f>IFERROR(IF(D332="","",D332-Dashboard!D9+1),"")</f>
        <v/>
      </c>
      <c r="F332" s="116" t="n"/>
      <c r="G332" s="116" t="n"/>
      <c r="H332" s="105" t="n"/>
      <c r="I332" s="117" t="n"/>
      <c r="J332" s="108" t="n"/>
      <c r="K332" s="117" t="n"/>
      <c r="L332" s="106">
        <f>IFERROR(IF(D332="","",IF(OR(H332="Ghosted",H332="Closed",H332="Withdrawn"),"CLOSED",TODAY()-D332)),"")</f>
        <v/>
      </c>
      <c r="M332" s="106" t="n"/>
      <c r="N332" s="106" t="n"/>
      <c r="O332" s="116" t="n"/>
      <c r="P332" s="108" t="n"/>
      <c r="Q332" s="108" t="n"/>
    </row>
    <row r="333" ht="19.5" customHeight="1" s="82">
      <c r="A333" s="118">
        <f>IF(B333&lt;&gt;"",ROW()-3,"")</f>
        <v/>
      </c>
      <c r="B333" s="119" t="n"/>
      <c r="C333" s="119" t="n"/>
      <c r="D333" s="120" t="n"/>
      <c r="E333" s="121">
        <f>IFERROR(IF(D333="","",D333-Dashboard!D9+1),"")</f>
        <v/>
      </c>
      <c r="F333" s="119" t="n"/>
      <c r="G333" s="119" t="n"/>
      <c r="H333" s="122" t="n"/>
      <c r="I333" s="120" t="n"/>
      <c r="J333" s="123" t="n"/>
      <c r="K333" s="120" t="n"/>
      <c r="L333" s="121">
        <f>IFERROR(IF(D333="","",IF(OR(H333="Ghosted",H333="Closed",H333="Withdrawn"),"CLOSED",TODAY()-D333)),"")</f>
        <v/>
      </c>
      <c r="M333" s="121" t="n"/>
      <c r="N333" s="121" t="n"/>
      <c r="O333" s="119" t="n"/>
      <c r="P333" s="123" t="n"/>
      <c r="Q333" s="123" t="n"/>
    </row>
    <row r="334" ht="19.5" customHeight="1" s="82">
      <c r="A334" s="115">
        <f>IF(B334&lt;&gt;"",ROW()-3,"")</f>
        <v/>
      </c>
      <c r="B334" s="116" t="n"/>
      <c r="C334" s="116" t="n"/>
      <c r="D334" s="117" t="n"/>
      <c r="E334" s="106">
        <f>IFERROR(IF(D334="","",D334-Dashboard!D9+1),"")</f>
        <v/>
      </c>
      <c r="F334" s="116" t="n"/>
      <c r="G334" s="116" t="n"/>
      <c r="H334" s="105" t="n"/>
      <c r="I334" s="117" t="n"/>
      <c r="J334" s="108" t="n"/>
      <c r="K334" s="117" t="n"/>
      <c r="L334" s="106">
        <f>IFERROR(IF(D334="","",IF(OR(H334="Ghosted",H334="Closed",H334="Withdrawn"),"CLOSED",TODAY()-D334)),"")</f>
        <v/>
      </c>
      <c r="M334" s="106" t="n"/>
      <c r="N334" s="106" t="n"/>
      <c r="O334" s="116" t="n"/>
      <c r="P334" s="108" t="n"/>
      <c r="Q334" s="108" t="n"/>
    </row>
    <row r="335" ht="19.5" customHeight="1" s="82">
      <c r="A335" s="118">
        <f>IF(B335&lt;&gt;"",ROW()-3,"")</f>
        <v/>
      </c>
      <c r="B335" s="119" t="n"/>
      <c r="C335" s="119" t="n"/>
      <c r="D335" s="120" t="n"/>
      <c r="E335" s="121">
        <f>IFERROR(IF(D335="","",D335-Dashboard!D9+1),"")</f>
        <v/>
      </c>
      <c r="F335" s="119" t="n"/>
      <c r="G335" s="119" t="n"/>
      <c r="H335" s="122" t="n"/>
      <c r="I335" s="120" t="n"/>
      <c r="J335" s="123" t="n"/>
      <c r="K335" s="120" t="n"/>
      <c r="L335" s="121">
        <f>IFERROR(IF(D335="","",IF(OR(H335="Ghosted",H335="Closed",H335="Withdrawn"),"CLOSED",TODAY()-D335)),"")</f>
        <v/>
      </c>
      <c r="M335" s="121" t="n"/>
      <c r="N335" s="121" t="n"/>
      <c r="O335" s="119" t="n"/>
      <c r="P335" s="123" t="n"/>
      <c r="Q335" s="123" t="n"/>
    </row>
    <row r="336" ht="19.5" customHeight="1" s="82">
      <c r="A336" s="115">
        <f>IF(B336&lt;&gt;"",ROW()-3,"")</f>
        <v/>
      </c>
      <c r="B336" s="116" t="n"/>
      <c r="C336" s="116" t="n"/>
      <c r="D336" s="117" t="n"/>
      <c r="E336" s="106">
        <f>IFERROR(IF(D336="","",D336-Dashboard!D9+1),"")</f>
        <v/>
      </c>
      <c r="F336" s="116" t="n"/>
      <c r="G336" s="116" t="n"/>
      <c r="H336" s="105" t="n"/>
      <c r="I336" s="117" t="n"/>
      <c r="J336" s="108" t="n"/>
      <c r="K336" s="117" t="n"/>
      <c r="L336" s="106">
        <f>IFERROR(IF(D336="","",IF(OR(H336="Ghosted",H336="Closed",H336="Withdrawn"),"CLOSED",TODAY()-D336)),"")</f>
        <v/>
      </c>
      <c r="M336" s="106" t="n"/>
      <c r="N336" s="106" t="n"/>
      <c r="O336" s="116" t="n"/>
      <c r="P336" s="108" t="n"/>
      <c r="Q336" s="108" t="n"/>
    </row>
    <row r="337" ht="19.5" customHeight="1" s="82">
      <c r="A337" s="118">
        <f>IF(B337&lt;&gt;"",ROW()-3,"")</f>
        <v/>
      </c>
      <c r="B337" s="119" t="n"/>
      <c r="C337" s="119" t="n"/>
      <c r="D337" s="120" t="n"/>
      <c r="E337" s="121">
        <f>IFERROR(IF(D337="","",D337-Dashboard!D9+1),"")</f>
        <v/>
      </c>
      <c r="F337" s="119" t="n"/>
      <c r="G337" s="119" t="n"/>
      <c r="H337" s="122" t="n"/>
      <c r="I337" s="120" t="n"/>
      <c r="J337" s="123" t="n"/>
      <c r="K337" s="120" t="n"/>
      <c r="L337" s="121">
        <f>IFERROR(IF(D337="","",IF(OR(H337="Ghosted",H337="Closed",H337="Withdrawn"),"CLOSED",TODAY()-D337)),"")</f>
        <v/>
      </c>
      <c r="M337" s="121" t="n"/>
      <c r="N337" s="121" t="n"/>
      <c r="O337" s="119" t="n"/>
      <c r="P337" s="123" t="n"/>
      <c r="Q337" s="123" t="n"/>
    </row>
    <row r="338" ht="19.5" customHeight="1" s="82">
      <c r="A338" s="115">
        <f>IF(B338&lt;&gt;"",ROW()-3,"")</f>
        <v/>
      </c>
      <c r="B338" s="116" t="n"/>
      <c r="C338" s="116" t="n"/>
      <c r="D338" s="117" t="n"/>
      <c r="E338" s="106">
        <f>IFERROR(IF(D338="","",D338-Dashboard!D9+1),"")</f>
        <v/>
      </c>
      <c r="F338" s="116" t="n"/>
      <c r="G338" s="116" t="n"/>
      <c r="H338" s="105" t="n"/>
      <c r="I338" s="117" t="n"/>
      <c r="J338" s="108" t="n"/>
      <c r="K338" s="117" t="n"/>
      <c r="L338" s="106">
        <f>IFERROR(IF(D338="","",IF(OR(H338="Ghosted",H338="Closed",H338="Withdrawn"),"CLOSED",TODAY()-D338)),"")</f>
        <v/>
      </c>
      <c r="M338" s="106" t="n"/>
      <c r="N338" s="106" t="n"/>
      <c r="O338" s="116" t="n"/>
      <c r="P338" s="108" t="n"/>
      <c r="Q338" s="108" t="n"/>
    </row>
    <row r="339" ht="19.5" customHeight="1" s="82">
      <c r="A339" s="118">
        <f>IF(B339&lt;&gt;"",ROW()-3,"")</f>
        <v/>
      </c>
      <c r="B339" s="119" t="n"/>
      <c r="C339" s="119" t="n"/>
      <c r="D339" s="120" t="n"/>
      <c r="E339" s="121">
        <f>IFERROR(IF(D339="","",D339-Dashboard!D9+1),"")</f>
        <v/>
      </c>
      <c r="F339" s="119" t="n"/>
      <c r="G339" s="119" t="n"/>
      <c r="H339" s="122" t="n"/>
      <c r="I339" s="120" t="n"/>
      <c r="J339" s="123" t="n"/>
      <c r="K339" s="120" t="n"/>
      <c r="L339" s="121">
        <f>IFERROR(IF(D339="","",IF(OR(H339="Ghosted",H339="Closed",H339="Withdrawn"),"CLOSED",TODAY()-D339)),"")</f>
        <v/>
      </c>
      <c r="M339" s="121" t="n"/>
      <c r="N339" s="121" t="n"/>
      <c r="O339" s="119" t="n"/>
      <c r="P339" s="123" t="n"/>
      <c r="Q339" s="123" t="n"/>
    </row>
    <row r="340" ht="19.5" customHeight="1" s="82">
      <c r="A340" s="115">
        <f>IF(B340&lt;&gt;"",ROW()-3,"")</f>
        <v/>
      </c>
      <c r="B340" s="116" t="n"/>
      <c r="C340" s="116" t="n"/>
      <c r="D340" s="117" t="n"/>
      <c r="E340" s="106">
        <f>IFERROR(IF(D340="","",D340-Dashboard!D9+1),"")</f>
        <v/>
      </c>
      <c r="F340" s="116" t="n"/>
      <c r="G340" s="116" t="n"/>
      <c r="H340" s="105" t="n"/>
      <c r="I340" s="117" t="n"/>
      <c r="J340" s="108" t="n"/>
      <c r="K340" s="117" t="n"/>
      <c r="L340" s="106">
        <f>IFERROR(IF(D340="","",IF(OR(H340="Ghosted",H340="Closed",H340="Withdrawn"),"CLOSED",TODAY()-D340)),"")</f>
        <v/>
      </c>
      <c r="M340" s="106" t="n"/>
      <c r="N340" s="106" t="n"/>
      <c r="O340" s="116" t="n"/>
      <c r="P340" s="108" t="n"/>
      <c r="Q340" s="108" t="n"/>
    </row>
    <row r="341" ht="19.5" customHeight="1" s="82">
      <c r="A341" s="118">
        <f>IF(B341&lt;&gt;"",ROW()-3,"")</f>
        <v/>
      </c>
      <c r="B341" s="119" t="n"/>
      <c r="C341" s="119" t="n"/>
      <c r="D341" s="120" t="n"/>
      <c r="E341" s="121">
        <f>IFERROR(IF(D341="","",D341-Dashboard!D9+1),"")</f>
        <v/>
      </c>
      <c r="F341" s="119" t="n"/>
      <c r="G341" s="119" t="n"/>
      <c r="H341" s="122" t="n"/>
      <c r="I341" s="120" t="n"/>
      <c r="J341" s="123" t="n"/>
      <c r="K341" s="120" t="n"/>
      <c r="L341" s="121">
        <f>IFERROR(IF(D341="","",IF(OR(H341="Ghosted",H341="Closed",H341="Withdrawn"),"CLOSED",TODAY()-D341)),"")</f>
        <v/>
      </c>
      <c r="M341" s="121" t="n"/>
      <c r="N341" s="121" t="n"/>
      <c r="O341" s="119" t="n"/>
      <c r="P341" s="123" t="n"/>
      <c r="Q341" s="123" t="n"/>
    </row>
    <row r="342" ht="19.5" customHeight="1" s="82">
      <c r="A342" s="115">
        <f>IF(B342&lt;&gt;"",ROW()-3,"")</f>
        <v/>
      </c>
      <c r="B342" s="116" t="n"/>
      <c r="C342" s="116" t="n"/>
      <c r="D342" s="117" t="n"/>
      <c r="E342" s="106">
        <f>IFERROR(IF(D342="","",D342-Dashboard!D9+1),"")</f>
        <v/>
      </c>
      <c r="F342" s="116" t="n"/>
      <c r="G342" s="116" t="n"/>
      <c r="H342" s="105" t="n"/>
      <c r="I342" s="117" t="n"/>
      <c r="J342" s="108" t="n"/>
      <c r="K342" s="117" t="n"/>
      <c r="L342" s="106">
        <f>IFERROR(IF(D342="","",IF(OR(H342="Ghosted",H342="Closed",H342="Withdrawn"),"CLOSED",TODAY()-D342)),"")</f>
        <v/>
      </c>
      <c r="M342" s="106" t="n"/>
      <c r="N342" s="106" t="n"/>
      <c r="O342" s="116" t="n"/>
      <c r="P342" s="108" t="n"/>
      <c r="Q342" s="108" t="n"/>
    </row>
    <row r="343" ht="19.5" customHeight="1" s="82">
      <c r="A343" s="118">
        <f>IF(B343&lt;&gt;"",ROW()-3,"")</f>
        <v/>
      </c>
      <c r="B343" s="119" t="n"/>
      <c r="C343" s="119" t="n"/>
      <c r="D343" s="120" t="n"/>
      <c r="E343" s="121">
        <f>IFERROR(IF(D343="","",D343-Dashboard!D9+1),"")</f>
        <v/>
      </c>
      <c r="F343" s="119" t="n"/>
      <c r="G343" s="119" t="n"/>
      <c r="H343" s="122" t="n"/>
      <c r="I343" s="120" t="n"/>
      <c r="J343" s="123" t="n"/>
      <c r="K343" s="120" t="n"/>
      <c r="L343" s="121">
        <f>IFERROR(IF(D343="","",IF(OR(H343="Ghosted",H343="Closed",H343="Withdrawn"),"CLOSED",TODAY()-D343)),"")</f>
        <v/>
      </c>
      <c r="M343" s="121" t="n"/>
      <c r="N343" s="121" t="n"/>
      <c r="O343" s="119" t="n"/>
      <c r="P343" s="123" t="n"/>
      <c r="Q343" s="123" t="n"/>
    </row>
    <row r="344" ht="19.5" customHeight="1" s="82">
      <c r="A344" s="115">
        <f>IF(B344&lt;&gt;"",ROW()-3,"")</f>
        <v/>
      </c>
      <c r="B344" s="116" t="n"/>
      <c r="C344" s="116" t="n"/>
      <c r="D344" s="117" t="n"/>
      <c r="E344" s="106">
        <f>IFERROR(IF(D344="","",D344-Dashboard!D9+1),"")</f>
        <v/>
      </c>
      <c r="F344" s="116" t="n"/>
      <c r="G344" s="116" t="n"/>
      <c r="H344" s="105" t="n"/>
      <c r="I344" s="117" t="n"/>
      <c r="J344" s="108" t="n"/>
      <c r="K344" s="117" t="n"/>
      <c r="L344" s="106">
        <f>IFERROR(IF(D344="","",IF(OR(H344="Ghosted",H344="Closed",H344="Withdrawn"),"CLOSED",TODAY()-D344)),"")</f>
        <v/>
      </c>
      <c r="M344" s="106" t="n"/>
      <c r="N344" s="106" t="n"/>
      <c r="O344" s="116" t="n"/>
      <c r="P344" s="108" t="n"/>
      <c r="Q344" s="108" t="n"/>
    </row>
    <row r="345" ht="19.5" customHeight="1" s="82">
      <c r="A345" s="118">
        <f>IF(B345&lt;&gt;"",ROW()-3,"")</f>
        <v/>
      </c>
      <c r="B345" s="119" t="n"/>
      <c r="C345" s="119" t="n"/>
      <c r="D345" s="120" t="n"/>
      <c r="E345" s="121">
        <f>IFERROR(IF(D345="","",D345-Dashboard!D9+1),"")</f>
        <v/>
      </c>
      <c r="F345" s="119" t="n"/>
      <c r="G345" s="119" t="n"/>
      <c r="H345" s="122" t="n"/>
      <c r="I345" s="120" t="n"/>
      <c r="J345" s="123" t="n"/>
      <c r="K345" s="120" t="n"/>
      <c r="L345" s="121">
        <f>IFERROR(IF(D345="","",IF(OR(H345="Ghosted",H345="Closed",H345="Withdrawn"),"CLOSED",TODAY()-D345)),"")</f>
        <v/>
      </c>
      <c r="M345" s="121" t="n"/>
      <c r="N345" s="121" t="n"/>
      <c r="O345" s="119" t="n"/>
      <c r="P345" s="123" t="n"/>
      <c r="Q345" s="123" t="n"/>
    </row>
    <row r="346" ht="19.5" customHeight="1" s="82">
      <c r="A346" s="115">
        <f>IF(B346&lt;&gt;"",ROW()-3,"")</f>
        <v/>
      </c>
      <c r="B346" s="116" t="n"/>
      <c r="C346" s="116" t="n"/>
      <c r="D346" s="117" t="n"/>
      <c r="E346" s="106">
        <f>IFERROR(IF(D346="","",D346-Dashboard!D9+1),"")</f>
        <v/>
      </c>
      <c r="F346" s="116" t="n"/>
      <c r="G346" s="116" t="n"/>
      <c r="H346" s="105" t="n"/>
      <c r="I346" s="117" t="n"/>
      <c r="J346" s="108" t="n"/>
      <c r="K346" s="117" t="n"/>
      <c r="L346" s="106">
        <f>IFERROR(IF(D346="","",IF(OR(H346="Ghosted",H346="Closed",H346="Withdrawn"),"CLOSED",TODAY()-D346)),"")</f>
        <v/>
      </c>
      <c r="M346" s="106" t="n"/>
      <c r="N346" s="106" t="n"/>
      <c r="O346" s="116" t="n"/>
      <c r="P346" s="108" t="n"/>
      <c r="Q346" s="108" t="n"/>
    </row>
    <row r="347" ht="19.5" customHeight="1" s="82">
      <c r="A347" s="118">
        <f>IF(B347&lt;&gt;"",ROW()-3,"")</f>
        <v/>
      </c>
      <c r="B347" s="119" t="n"/>
      <c r="C347" s="119" t="n"/>
      <c r="D347" s="120" t="n"/>
      <c r="E347" s="121">
        <f>IFERROR(IF(D347="","",D347-Dashboard!D9+1),"")</f>
        <v/>
      </c>
      <c r="F347" s="119" t="n"/>
      <c r="G347" s="119" t="n"/>
      <c r="H347" s="122" t="n"/>
      <c r="I347" s="120" t="n"/>
      <c r="J347" s="123" t="n"/>
      <c r="K347" s="120" t="n"/>
      <c r="L347" s="121">
        <f>IFERROR(IF(D347="","",IF(OR(H347="Ghosted",H347="Closed",H347="Withdrawn"),"CLOSED",TODAY()-D347)),"")</f>
        <v/>
      </c>
      <c r="M347" s="121" t="n"/>
      <c r="N347" s="121" t="n"/>
      <c r="O347" s="119" t="n"/>
      <c r="P347" s="123" t="n"/>
      <c r="Q347" s="123" t="n"/>
    </row>
    <row r="348" ht="19.5" customHeight="1" s="82">
      <c r="A348" s="115">
        <f>IF(B348&lt;&gt;"",ROW()-3,"")</f>
        <v/>
      </c>
      <c r="B348" s="116" t="n"/>
      <c r="C348" s="116" t="n"/>
      <c r="D348" s="117" t="n"/>
      <c r="E348" s="106">
        <f>IFERROR(IF(D348="","",D348-Dashboard!D9+1),"")</f>
        <v/>
      </c>
      <c r="F348" s="116" t="n"/>
      <c r="G348" s="116" t="n"/>
      <c r="H348" s="105" t="n"/>
      <c r="I348" s="117" t="n"/>
      <c r="J348" s="108" t="n"/>
      <c r="K348" s="117" t="n"/>
      <c r="L348" s="106">
        <f>IFERROR(IF(D348="","",IF(OR(H348="Ghosted",H348="Closed",H348="Withdrawn"),"CLOSED",TODAY()-D348)),"")</f>
        <v/>
      </c>
      <c r="M348" s="106" t="n"/>
      <c r="N348" s="106" t="n"/>
      <c r="O348" s="116" t="n"/>
      <c r="P348" s="108" t="n"/>
      <c r="Q348" s="108" t="n"/>
    </row>
    <row r="349" ht="19.5" customHeight="1" s="82">
      <c r="A349" s="118">
        <f>IF(B349&lt;&gt;"",ROW()-3,"")</f>
        <v/>
      </c>
      <c r="B349" s="119" t="n"/>
      <c r="C349" s="119" t="n"/>
      <c r="D349" s="120" t="n"/>
      <c r="E349" s="121">
        <f>IFERROR(IF(D349="","",D349-Dashboard!D9+1),"")</f>
        <v/>
      </c>
      <c r="F349" s="119" t="n"/>
      <c r="G349" s="119" t="n"/>
      <c r="H349" s="122" t="n"/>
      <c r="I349" s="120" t="n"/>
      <c r="J349" s="123" t="n"/>
      <c r="K349" s="120" t="n"/>
      <c r="L349" s="121">
        <f>IFERROR(IF(D349="","",IF(OR(H349="Ghosted",H349="Closed",H349="Withdrawn"),"CLOSED",TODAY()-D349)),"")</f>
        <v/>
      </c>
      <c r="M349" s="121" t="n"/>
      <c r="N349" s="121" t="n"/>
      <c r="O349" s="119" t="n"/>
      <c r="P349" s="123" t="n"/>
      <c r="Q349" s="123" t="n"/>
    </row>
    <row r="350" ht="19.5" customHeight="1" s="82">
      <c r="A350" s="115">
        <f>IF(B350&lt;&gt;"",ROW()-3,"")</f>
        <v/>
      </c>
      <c r="B350" s="116" t="n"/>
      <c r="C350" s="116" t="n"/>
      <c r="D350" s="117" t="n"/>
      <c r="E350" s="106">
        <f>IFERROR(IF(D350="","",D350-Dashboard!D9+1),"")</f>
        <v/>
      </c>
      <c r="F350" s="116" t="n"/>
      <c r="G350" s="116" t="n"/>
      <c r="H350" s="105" t="n"/>
      <c r="I350" s="117" t="n"/>
      <c r="J350" s="108" t="n"/>
      <c r="K350" s="117" t="n"/>
      <c r="L350" s="106">
        <f>IFERROR(IF(D350="","",IF(OR(H350="Ghosted",H350="Closed",H350="Withdrawn"),"CLOSED",TODAY()-D350)),"")</f>
        <v/>
      </c>
      <c r="M350" s="106" t="n"/>
      <c r="N350" s="106" t="n"/>
      <c r="O350" s="116" t="n"/>
      <c r="P350" s="108" t="n"/>
      <c r="Q350" s="108" t="n"/>
    </row>
    <row r="351" ht="19.5" customHeight="1" s="82">
      <c r="A351" s="118">
        <f>IF(B351&lt;&gt;"",ROW()-3,"")</f>
        <v/>
      </c>
      <c r="B351" s="119" t="n"/>
      <c r="C351" s="119" t="n"/>
      <c r="D351" s="120" t="n"/>
      <c r="E351" s="121">
        <f>IFERROR(IF(D351="","",D351-Dashboard!D9+1),"")</f>
        <v/>
      </c>
      <c r="F351" s="119" t="n"/>
      <c r="G351" s="119" t="n"/>
      <c r="H351" s="122" t="n"/>
      <c r="I351" s="120" t="n"/>
      <c r="J351" s="123" t="n"/>
      <c r="K351" s="120" t="n"/>
      <c r="L351" s="121">
        <f>IFERROR(IF(D351="","",IF(OR(H351="Ghosted",H351="Closed",H351="Withdrawn"),"CLOSED",TODAY()-D351)),"")</f>
        <v/>
      </c>
      <c r="M351" s="121" t="n"/>
      <c r="N351" s="121" t="n"/>
      <c r="O351" s="119" t="n"/>
      <c r="P351" s="123" t="n"/>
      <c r="Q351" s="123" t="n"/>
    </row>
    <row r="352" ht="19.5" customHeight="1" s="82">
      <c r="A352" s="115">
        <f>IF(B352&lt;&gt;"",ROW()-3,"")</f>
        <v/>
      </c>
      <c r="B352" s="116" t="n"/>
      <c r="C352" s="116" t="n"/>
      <c r="D352" s="117" t="n"/>
      <c r="E352" s="106">
        <f>IFERROR(IF(D352="","",D352-Dashboard!D9+1),"")</f>
        <v/>
      </c>
      <c r="F352" s="116" t="n"/>
      <c r="G352" s="116" t="n"/>
      <c r="H352" s="105" t="n"/>
      <c r="I352" s="117" t="n"/>
      <c r="J352" s="108" t="n"/>
      <c r="K352" s="117" t="n"/>
      <c r="L352" s="106">
        <f>IFERROR(IF(D352="","",IF(OR(H352="Ghosted",H352="Closed",H352="Withdrawn"),"CLOSED",TODAY()-D352)),"")</f>
        <v/>
      </c>
      <c r="M352" s="106" t="n"/>
      <c r="N352" s="106" t="n"/>
      <c r="O352" s="116" t="n"/>
      <c r="P352" s="108" t="n"/>
      <c r="Q352" s="108" t="n"/>
    </row>
    <row r="353" ht="19.5" customHeight="1" s="82">
      <c r="A353" s="118">
        <f>IF(B353&lt;&gt;"",ROW()-3,"")</f>
        <v/>
      </c>
      <c r="B353" s="119" t="n"/>
      <c r="C353" s="119" t="n"/>
      <c r="D353" s="120" t="n"/>
      <c r="E353" s="121">
        <f>IFERROR(IF(D353="","",D353-Dashboard!D9+1),"")</f>
        <v/>
      </c>
      <c r="F353" s="119" t="n"/>
      <c r="G353" s="119" t="n"/>
      <c r="H353" s="122" t="n"/>
      <c r="I353" s="120" t="n"/>
      <c r="J353" s="123" t="n"/>
      <c r="K353" s="120" t="n"/>
      <c r="L353" s="121">
        <f>IFERROR(IF(D353="","",IF(OR(H353="Ghosted",H353="Closed",H353="Withdrawn"),"CLOSED",TODAY()-D353)),"")</f>
        <v/>
      </c>
      <c r="M353" s="121" t="n"/>
      <c r="N353" s="121" t="n"/>
      <c r="O353" s="119" t="n"/>
      <c r="P353" s="123" t="n"/>
      <c r="Q353" s="123" t="n"/>
    </row>
    <row r="354" ht="19.5" customHeight="1" s="82">
      <c r="A354" s="115">
        <f>IF(B354&lt;&gt;"",ROW()-3,"")</f>
        <v/>
      </c>
      <c r="B354" s="116" t="n"/>
      <c r="C354" s="116" t="n"/>
      <c r="D354" s="117" t="n"/>
      <c r="E354" s="106">
        <f>IFERROR(IF(D354="","",D354-Dashboard!D9+1),"")</f>
        <v/>
      </c>
      <c r="F354" s="116" t="n"/>
      <c r="G354" s="116" t="n"/>
      <c r="H354" s="105" t="n"/>
      <c r="I354" s="117" t="n"/>
      <c r="J354" s="108" t="n"/>
      <c r="K354" s="117" t="n"/>
      <c r="L354" s="106">
        <f>IFERROR(IF(D354="","",IF(OR(H354="Ghosted",H354="Closed",H354="Withdrawn"),"CLOSED",TODAY()-D354)),"")</f>
        <v/>
      </c>
      <c r="M354" s="106" t="n"/>
      <c r="N354" s="106" t="n"/>
      <c r="O354" s="116" t="n"/>
      <c r="P354" s="108" t="n"/>
      <c r="Q354" s="108" t="n"/>
    </row>
    <row r="355" ht="19.5" customHeight="1" s="82">
      <c r="A355" s="118">
        <f>IF(B355&lt;&gt;"",ROW()-3,"")</f>
        <v/>
      </c>
      <c r="B355" s="119" t="n"/>
      <c r="C355" s="119" t="n"/>
      <c r="D355" s="120" t="n"/>
      <c r="E355" s="121">
        <f>IFERROR(IF(D355="","",D355-Dashboard!D9+1),"")</f>
        <v/>
      </c>
      <c r="F355" s="119" t="n"/>
      <c r="G355" s="119" t="n"/>
      <c r="H355" s="122" t="n"/>
      <c r="I355" s="120" t="n"/>
      <c r="J355" s="123" t="n"/>
      <c r="K355" s="120" t="n"/>
      <c r="L355" s="121">
        <f>IFERROR(IF(D355="","",IF(OR(H355="Ghosted",H355="Closed",H355="Withdrawn"),"CLOSED",TODAY()-D355)),"")</f>
        <v/>
      </c>
      <c r="M355" s="121" t="n"/>
      <c r="N355" s="121" t="n"/>
      <c r="O355" s="119" t="n"/>
      <c r="P355" s="123" t="n"/>
      <c r="Q355" s="123" t="n"/>
    </row>
    <row r="356" ht="19.5" customHeight="1" s="82">
      <c r="A356" s="115">
        <f>IF(B356&lt;&gt;"",ROW()-3,"")</f>
        <v/>
      </c>
      <c r="B356" s="116" t="n"/>
      <c r="C356" s="116" t="n"/>
      <c r="D356" s="117" t="n"/>
      <c r="E356" s="106">
        <f>IFERROR(IF(D356="","",D356-Dashboard!D9+1),"")</f>
        <v/>
      </c>
      <c r="F356" s="116" t="n"/>
      <c r="G356" s="116" t="n"/>
      <c r="H356" s="105" t="n"/>
      <c r="I356" s="117" t="n"/>
      <c r="J356" s="108" t="n"/>
      <c r="K356" s="117" t="n"/>
      <c r="L356" s="106">
        <f>IFERROR(IF(D356="","",IF(OR(H356="Ghosted",H356="Closed",H356="Withdrawn"),"CLOSED",TODAY()-D356)),"")</f>
        <v/>
      </c>
      <c r="M356" s="106" t="n"/>
      <c r="N356" s="106" t="n"/>
      <c r="O356" s="116" t="n"/>
      <c r="P356" s="108" t="n"/>
      <c r="Q356" s="108" t="n"/>
    </row>
    <row r="357" ht="19.5" customHeight="1" s="82">
      <c r="A357" s="118">
        <f>IF(B357&lt;&gt;"",ROW()-3,"")</f>
        <v/>
      </c>
      <c r="B357" s="119" t="n"/>
      <c r="C357" s="119" t="n"/>
      <c r="D357" s="120" t="n"/>
      <c r="E357" s="121">
        <f>IFERROR(IF(D357="","",D357-Dashboard!D9+1),"")</f>
        <v/>
      </c>
      <c r="F357" s="119" t="n"/>
      <c r="G357" s="119" t="n"/>
      <c r="H357" s="122" t="n"/>
      <c r="I357" s="120" t="n"/>
      <c r="J357" s="123" t="n"/>
      <c r="K357" s="120" t="n"/>
      <c r="L357" s="121">
        <f>IFERROR(IF(D357="","",IF(OR(H357="Ghosted",H357="Closed",H357="Withdrawn"),"CLOSED",TODAY()-D357)),"")</f>
        <v/>
      </c>
      <c r="M357" s="121" t="n"/>
      <c r="N357" s="121" t="n"/>
      <c r="O357" s="119" t="n"/>
      <c r="P357" s="123" t="n"/>
      <c r="Q357" s="123" t="n"/>
    </row>
    <row r="358" ht="19.5" customHeight="1" s="82">
      <c r="A358" s="115">
        <f>IF(B358&lt;&gt;"",ROW()-3,"")</f>
        <v/>
      </c>
      <c r="B358" s="116" t="n"/>
      <c r="C358" s="116" t="n"/>
      <c r="D358" s="117" t="n"/>
      <c r="E358" s="106">
        <f>IFERROR(IF(D358="","",D358-Dashboard!D9+1),"")</f>
        <v/>
      </c>
      <c r="F358" s="116" t="n"/>
      <c r="G358" s="116" t="n"/>
      <c r="H358" s="105" t="n"/>
      <c r="I358" s="117" t="n"/>
      <c r="J358" s="108" t="n"/>
      <c r="K358" s="117" t="n"/>
      <c r="L358" s="106">
        <f>IFERROR(IF(D358="","",IF(OR(H358="Ghosted",H358="Closed",H358="Withdrawn"),"CLOSED",TODAY()-D358)),"")</f>
        <v/>
      </c>
      <c r="M358" s="106" t="n"/>
      <c r="N358" s="106" t="n"/>
      <c r="O358" s="116" t="n"/>
      <c r="P358" s="108" t="n"/>
      <c r="Q358" s="108" t="n"/>
    </row>
    <row r="359" ht="19.5" customHeight="1" s="82">
      <c r="A359" s="118">
        <f>IF(B359&lt;&gt;"",ROW()-3,"")</f>
        <v/>
      </c>
      <c r="B359" s="119" t="n"/>
      <c r="C359" s="119" t="n"/>
      <c r="D359" s="120" t="n"/>
      <c r="E359" s="121">
        <f>IFERROR(IF(D359="","",D359-Dashboard!D9+1),"")</f>
        <v/>
      </c>
      <c r="F359" s="119" t="n"/>
      <c r="G359" s="119" t="n"/>
      <c r="H359" s="122" t="n"/>
      <c r="I359" s="120" t="n"/>
      <c r="J359" s="123" t="n"/>
      <c r="K359" s="120" t="n"/>
      <c r="L359" s="121">
        <f>IFERROR(IF(D359="","",IF(OR(H359="Ghosted",H359="Closed",H359="Withdrawn"),"CLOSED",TODAY()-D359)),"")</f>
        <v/>
      </c>
      <c r="M359" s="121" t="n"/>
      <c r="N359" s="121" t="n"/>
      <c r="O359" s="119" t="n"/>
      <c r="P359" s="123" t="n"/>
      <c r="Q359" s="123" t="n"/>
    </row>
    <row r="360" ht="19.5" customHeight="1" s="82">
      <c r="A360" s="115">
        <f>IF(B360&lt;&gt;"",ROW()-3,"")</f>
        <v/>
      </c>
      <c r="B360" s="116" t="n"/>
      <c r="C360" s="116" t="n"/>
      <c r="D360" s="117" t="n"/>
      <c r="E360" s="106">
        <f>IFERROR(IF(D360="","",D360-Dashboard!D9+1),"")</f>
        <v/>
      </c>
      <c r="F360" s="116" t="n"/>
      <c r="G360" s="116" t="n"/>
      <c r="H360" s="105" t="n"/>
      <c r="I360" s="117" t="n"/>
      <c r="J360" s="108" t="n"/>
      <c r="K360" s="117" t="n"/>
      <c r="L360" s="106">
        <f>IFERROR(IF(D360="","",IF(OR(H360="Ghosted",H360="Closed",H360="Withdrawn"),"CLOSED",TODAY()-D360)),"")</f>
        <v/>
      </c>
      <c r="M360" s="106" t="n"/>
      <c r="N360" s="106" t="n"/>
      <c r="O360" s="116" t="n"/>
      <c r="P360" s="108" t="n"/>
      <c r="Q360" s="108" t="n"/>
    </row>
    <row r="361" ht="19.5" customHeight="1" s="82">
      <c r="A361" s="118">
        <f>IF(B361&lt;&gt;"",ROW()-3,"")</f>
        <v/>
      </c>
      <c r="B361" s="119" t="n"/>
      <c r="C361" s="119" t="n"/>
      <c r="D361" s="120" t="n"/>
      <c r="E361" s="121">
        <f>IFERROR(IF(D361="","",D361-Dashboard!D9+1),"")</f>
        <v/>
      </c>
      <c r="F361" s="119" t="n"/>
      <c r="G361" s="119" t="n"/>
      <c r="H361" s="122" t="n"/>
      <c r="I361" s="120" t="n"/>
      <c r="J361" s="123" t="n"/>
      <c r="K361" s="120" t="n"/>
      <c r="L361" s="121">
        <f>IFERROR(IF(D361="","",IF(OR(H361="Ghosted",H361="Closed",H361="Withdrawn"),"CLOSED",TODAY()-D361)),"")</f>
        <v/>
      </c>
      <c r="M361" s="121" t="n"/>
      <c r="N361" s="121" t="n"/>
      <c r="O361" s="119" t="n"/>
      <c r="P361" s="123" t="n"/>
      <c r="Q361" s="123" t="n"/>
    </row>
    <row r="362" ht="19.5" customHeight="1" s="82">
      <c r="A362" s="115">
        <f>IF(B362&lt;&gt;"",ROW()-3,"")</f>
        <v/>
      </c>
      <c r="B362" s="116" t="n"/>
      <c r="C362" s="116" t="n"/>
      <c r="D362" s="117" t="n"/>
      <c r="E362" s="106">
        <f>IFERROR(IF(D362="","",D362-Dashboard!D9+1),"")</f>
        <v/>
      </c>
      <c r="F362" s="116" t="n"/>
      <c r="G362" s="116" t="n"/>
      <c r="H362" s="105" t="n"/>
      <c r="I362" s="117" t="n"/>
      <c r="J362" s="108" t="n"/>
      <c r="K362" s="117" t="n"/>
      <c r="L362" s="106">
        <f>IFERROR(IF(D362="","",IF(OR(H362="Ghosted",H362="Closed",H362="Withdrawn"),"CLOSED",TODAY()-D362)),"")</f>
        <v/>
      </c>
      <c r="M362" s="106" t="n"/>
      <c r="N362" s="106" t="n"/>
      <c r="O362" s="116" t="n"/>
      <c r="P362" s="108" t="n"/>
      <c r="Q362" s="108" t="n"/>
    </row>
    <row r="363" ht="19.5" customHeight="1" s="82">
      <c r="A363" s="118">
        <f>IF(B363&lt;&gt;"",ROW()-3,"")</f>
        <v/>
      </c>
      <c r="B363" s="119" t="n"/>
      <c r="C363" s="119" t="n"/>
      <c r="D363" s="120" t="n"/>
      <c r="E363" s="121">
        <f>IFERROR(IF(D363="","",D363-Dashboard!D9+1),"")</f>
        <v/>
      </c>
      <c r="F363" s="119" t="n"/>
      <c r="G363" s="119" t="n"/>
      <c r="H363" s="122" t="n"/>
      <c r="I363" s="120" t="n"/>
      <c r="J363" s="123" t="n"/>
      <c r="K363" s="120" t="n"/>
      <c r="L363" s="121">
        <f>IFERROR(IF(D363="","",IF(OR(H363="Ghosted",H363="Closed",H363="Withdrawn"),"CLOSED",TODAY()-D363)),"")</f>
        <v/>
      </c>
      <c r="M363" s="121" t="n"/>
      <c r="N363" s="121" t="n"/>
      <c r="O363" s="119" t="n"/>
      <c r="P363" s="123" t="n"/>
      <c r="Q363" s="123" t="n"/>
    </row>
    <row r="364" ht="19.5" customHeight="1" s="82">
      <c r="A364" s="115">
        <f>IF(B364&lt;&gt;"",ROW()-3,"")</f>
        <v/>
      </c>
      <c r="B364" s="116" t="n"/>
      <c r="C364" s="116" t="n"/>
      <c r="D364" s="117" t="n"/>
      <c r="E364" s="106">
        <f>IFERROR(IF(D364="","",D364-Dashboard!D9+1),"")</f>
        <v/>
      </c>
      <c r="F364" s="116" t="n"/>
      <c r="G364" s="116" t="n"/>
      <c r="H364" s="105" t="n"/>
      <c r="I364" s="117" t="n"/>
      <c r="J364" s="108" t="n"/>
      <c r="K364" s="117" t="n"/>
      <c r="L364" s="106">
        <f>IFERROR(IF(D364="","",IF(OR(H364="Ghosted",H364="Closed",H364="Withdrawn"),"CLOSED",TODAY()-D364)),"")</f>
        <v/>
      </c>
      <c r="M364" s="106" t="n"/>
      <c r="N364" s="106" t="n"/>
      <c r="O364" s="116" t="n"/>
      <c r="P364" s="108" t="n"/>
      <c r="Q364" s="108" t="n"/>
    </row>
    <row r="365" ht="19.5" customHeight="1" s="82">
      <c r="A365" s="118">
        <f>IF(B365&lt;&gt;"",ROW()-3,"")</f>
        <v/>
      </c>
      <c r="B365" s="119" t="n"/>
      <c r="C365" s="119" t="n"/>
      <c r="D365" s="120" t="n"/>
      <c r="E365" s="121">
        <f>IFERROR(IF(D365="","",D365-Dashboard!D9+1),"")</f>
        <v/>
      </c>
      <c r="F365" s="119" t="n"/>
      <c r="G365" s="119" t="n"/>
      <c r="H365" s="122" t="n"/>
      <c r="I365" s="120" t="n"/>
      <c r="J365" s="123" t="n"/>
      <c r="K365" s="120" t="n"/>
      <c r="L365" s="121">
        <f>IFERROR(IF(D365="","",IF(OR(H365="Ghosted",H365="Closed",H365="Withdrawn"),"CLOSED",TODAY()-D365)),"")</f>
        <v/>
      </c>
      <c r="M365" s="121" t="n"/>
      <c r="N365" s="121" t="n"/>
      <c r="O365" s="119" t="n"/>
      <c r="P365" s="123" t="n"/>
      <c r="Q365" s="123" t="n"/>
    </row>
    <row r="366" ht="19.5" customHeight="1" s="82">
      <c r="A366" s="115">
        <f>IF(B366&lt;&gt;"",ROW()-3,"")</f>
        <v/>
      </c>
      <c r="B366" s="116" t="n"/>
      <c r="C366" s="116" t="n"/>
      <c r="D366" s="117" t="n"/>
      <c r="E366" s="106">
        <f>IFERROR(IF(D366="","",D366-Dashboard!D9+1),"")</f>
        <v/>
      </c>
      <c r="F366" s="116" t="n"/>
      <c r="G366" s="116" t="n"/>
      <c r="H366" s="105" t="n"/>
      <c r="I366" s="117" t="n"/>
      <c r="J366" s="108" t="n"/>
      <c r="K366" s="117" t="n"/>
      <c r="L366" s="106">
        <f>IFERROR(IF(D366="","",IF(OR(H366="Ghosted",H366="Closed",H366="Withdrawn"),"CLOSED",TODAY()-D366)),"")</f>
        <v/>
      </c>
      <c r="M366" s="106" t="n"/>
      <c r="N366" s="106" t="n"/>
      <c r="O366" s="116" t="n"/>
      <c r="P366" s="108" t="n"/>
      <c r="Q366" s="108" t="n"/>
    </row>
    <row r="367" ht="19.5" customHeight="1" s="82">
      <c r="A367" s="118">
        <f>IF(B367&lt;&gt;"",ROW()-3,"")</f>
        <v/>
      </c>
      <c r="B367" s="119" t="n"/>
      <c r="C367" s="119" t="n"/>
      <c r="D367" s="120" t="n"/>
      <c r="E367" s="121">
        <f>IFERROR(IF(D367="","",D367-Dashboard!D9+1),"")</f>
        <v/>
      </c>
      <c r="F367" s="119" t="n"/>
      <c r="G367" s="119" t="n"/>
      <c r="H367" s="122" t="n"/>
      <c r="I367" s="120" t="n"/>
      <c r="J367" s="123" t="n"/>
      <c r="K367" s="120" t="n"/>
      <c r="L367" s="121">
        <f>IFERROR(IF(D367="","",IF(OR(H367="Ghosted",H367="Closed",H367="Withdrawn"),"CLOSED",TODAY()-D367)),"")</f>
        <v/>
      </c>
      <c r="M367" s="121" t="n"/>
      <c r="N367" s="121" t="n"/>
      <c r="O367" s="119" t="n"/>
      <c r="P367" s="123" t="n"/>
      <c r="Q367" s="123" t="n"/>
    </row>
    <row r="368" ht="19.5" customHeight="1" s="82">
      <c r="A368" s="115">
        <f>IF(B368&lt;&gt;"",ROW()-3,"")</f>
        <v/>
      </c>
      <c r="B368" s="116" t="n"/>
      <c r="C368" s="116" t="n"/>
      <c r="D368" s="117" t="n"/>
      <c r="E368" s="106">
        <f>IFERROR(IF(D368="","",D368-Dashboard!D9+1),"")</f>
        <v/>
      </c>
      <c r="F368" s="116" t="n"/>
      <c r="G368" s="116" t="n"/>
      <c r="H368" s="105" t="n"/>
      <c r="I368" s="117" t="n"/>
      <c r="J368" s="108" t="n"/>
      <c r="K368" s="117" t="n"/>
      <c r="L368" s="106">
        <f>IFERROR(IF(D368="","",IF(OR(H368="Ghosted",H368="Closed",H368="Withdrawn"),"CLOSED",TODAY()-D368)),"")</f>
        <v/>
      </c>
      <c r="M368" s="106" t="n"/>
      <c r="N368" s="106" t="n"/>
      <c r="O368" s="116" t="n"/>
      <c r="P368" s="108" t="n"/>
      <c r="Q368" s="108" t="n"/>
    </row>
    <row r="369" ht="19.5" customHeight="1" s="82">
      <c r="A369" s="118">
        <f>IF(B369&lt;&gt;"",ROW()-3,"")</f>
        <v/>
      </c>
      <c r="B369" s="119" t="n"/>
      <c r="C369" s="119" t="n"/>
      <c r="D369" s="120" t="n"/>
      <c r="E369" s="121">
        <f>IFERROR(IF(D369="","",D369-Dashboard!D9+1),"")</f>
        <v/>
      </c>
      <c r="F369" s="119" t="n"/>
      <c r="G369" s="119" t="n"/>
      <c r="H369" s="122" t="n"/>
      <c r="I369" s="120" t="n"/>
      <c r="J369" s="123" t="n"/>
      <c r="K369" s="120" t="n"/>
      <c r="L369" s="121">
        <f>IFERROR(IF(D369="","",IF(OR(H369="Ghosted",H369="Closed",H369="Withdrawn"),"CLOSED",TODAY()-D369)),"")</f>
        <v/>
      </c>
      <c r="M369" s="121" t="n"/>
      <c r="N369" s="121" t="n"/>
      <c r="O369" s="119" t="n"/>
      <c r="P369" s="123" t="n"/>
      <c r="Q369" s="123" t="n"/>
    </row>
    <row r="370" ht="19.5" customHeight="1" s="82">
      <c r="A370" s="115">
        <f>IF(B370&lt;&gt;"",ROW()-3,"")</f>
        <v/>
      </c>
      <c r="B370" s="116" t="n"/>
      <c r="C370" s="116" t="n"/>
      <c r="D370" s="117" t="n"/>
      <c r="E370" s="106">
        <f>IFERROR(IF(D370="","",D370-Dashboard!D9+1),"")</f>
        <v/>
      </c>
      <c r="F370" s="116" t="n"/>
      <c r="G370" s="116" t="n"/>
      <c r="H370" s="105" t="n"/>
      <c r="I370" s="117" t="n"/>
      <c r="J370" s="108" t="n"/>
      <c r="K370" s="117" t="n"/>
      <c r="L370" s="106">
        <f>IFERROR(IF(D370="","",IF(OR(H370="Ghosted",H370="Closed",H370="Withdrawn"),"CLOSED",TODAY()-D370)),"")</f>
        <v/>
      </c>
      <c r="M370" s="106" t="n"/>
      <c r="N370" s="106" t="n"/>
      <c r="O370" s="116" t="n"/>
      <c r="P370" s="108" t="n"/>
      <c r="Q370" s="108" t="n"/>
    </row>
    <row r="371" ht="19.5" customHeight="1" s="82">
      <c r="A371" s="118">
        <f>IF(B371&lt;&gt;"",ROW()-3,"")</f>
        <v/>
      </c>
      <c r="B371" s="119" t="n"/>
      <c r="C371" s="119" t="n"/>
      <c r="D371" s="120" t="n"/>
      <c r="E371" s="121">
        <f>IFERROR(IF(D371="","",D371-Dashboard!D9+1),"")</f>
        <v/>
      </c>
      <c r="F371" s="119" t="n"/>
      <c r="G371" s="119" t="n"/>
      <c r="H371" s="122" t="n"/>
      <c r="I371" s="120" t="n"/>
      <c r="J371" s="123" t="n"/>
      <c r="K371" s="120" t="n"/>
      <c r="L371" s="121">
        <f>IFERROR(IF(D371="","",IF(OR(H371="Ghosted",H371="Closed",H371="Withdrawn"),"CLOSED",TODAY()-D371)),"")</f>
        <v/>
      </c>
      <c r="M371" s="121" t="n"/>
      <c r="N371" s="121" t="n"/>
      <c r="O371" s="119" t="n"/>
      <c r="P371" s="123" t="n"/>
      <c r="Q371" s="123" t="n"/>
    </row>
    <row r="372" ht="19.5" customHeight="1" s="82">
      <c r="A372" s="115">
        <f>IF(B372&lt;&gt;"",ROW()-3,"")</f>
        <v/>
      </c>
      <c r="B372" s="116" t="n"/>
      <c r="C372" s="116" t="n"/>
      <c r="D372" s="117" t="n"/>
      <c r="E372" s="106">
        <f>IFERROR(IF(D372="","",D372-Dashboard!D9+1),"")</f>
        <v/>
      </c>
      <c r="F372" s="116" t="n"/>
      <c r="G372" s="116" t="n"/>
      <c r="H372" s="105" t="n"/>
      <c r="I372" s="117" t="n"/>
      <c r="J372" s="108" t="n"/>
      <c r="K372" s="117" t="n"/>
      <c r="L372" s="106">
        <f>IFERROR(IF(D372="","",IF(OR(H372="Ghosted",H372="Closed",H372="Withdrawn"),"CLOSED",TODAY()-D372)),"")</f>
        <v/>
      </c>
      <c r="M372" s="106" t="n"/>
      <c r="N372" s="106" t="n"/>
      <c r="O372" s="116" t="n"/>
      <c r="P372" s="108" t="n"/>
      <c r="Q372" s="108" t="n"/>
    </row>
    <row r="373" ht="19.5" customHeight="1" s="82">
      <c r="A373" s="118">
        <f>IF(B373&lt;&gt;"",ROW()-3,"")</f>
        <v/>
      </c>
      <c r="B373" s="119" t="n"/>
      <c r="C373" s="119" t="n"/>
      <c r="D373" s="120" t="n"/>
      <c r="E373" s="121">
        <f>IFERROR(IF(D373="","",D373-Dashboard!D9+1),"")</f>
        <v/>
      </c>
      <c r="F373" s="119" t="n"/>
      <c r="G373" s="119" t="n"/>
      <c r="H373" s="122" t="n"/>
      <c r="I373" s="120" t="n"/>
      <c r="J373" s="123" t="n"/>
      <c r="K373" s="120" t="n"/>
      <c r="L373" s="121">
        <f>IFERROR(IF(D373="","",IF(OR(H373="Ghosted",H373="Closed",H373="Withdrawn"),"CLOSED",TODAY()-D373)),"")</f>
        <v/>
      </c>
      <c r="M373" s="121" t="n"/>
      <c r="N373" s="121" t="n"/>
      <c r="O373" s="119" t="n"/>
      <c r="P373" s="123" t="n"/>
      <c r="Q373" s="123" t="n"/>
    </row>
    <row r="374" ht="19.5" customHeight="1" s="82">
      <c r="A374" s="115">
        <f>IF(B374&lt;&gt;"",ROW()-3,"")</f>
        <v/>
      </c>
      <c r="B374" s="116" t="n"/>
      <c r="C374" s="116" t="n"/>
      <c r="D374" s="117" t="n"/>
      <c r="E374" s="106">
        <f>IFERROR(IF(D374="","",D374-Dashboard!D9+1),"")</f>
        <v/>
      </c>
      <c r="F374" s="116" t="n"/>
      <c r="G374" s="116" t="n"/>
      <c r="H374" s="105" t="n"/>
      <c r="I374" s="117" t="n"/>
      <c r="J374" s="108" t="n"/>
      <c r="K374" s="117" t="n"/>
      <c r="L374" s="106">
        <f>IFERROR(IF(D374="","",IF(OR(H374="Ghosted",H374="Closed",H374="Withdrawn"),"CLOSED",TODAY()-D374)),"")</f>
        <v/>
      </c>
      <c r="M374" s="106" t="n"/>
      <c r="N374" s="106" t="n"/>
      <c r="O374" s="116" t="n"/>
      <c r="P374" s="108" t="n"/>
      <c r="Q374" s="108" t="n"/>
    </row>
    <row r="375" ht="19.5" customHeight="1" s="82">
      <c r="A375" s="118">
        <f>IF(B375&lt;&gt;"",ROW()-3,"")</f>
        <v/>
      </c>
      <c r="B375" s="119" t="n"/>
      <c r="C375" s="119" t="n"/>
      <c r="D375" s="120" t="n"/>
      <c r="E375" s="121">
        <f>IFERROR(IF(D375="","",D375-Dashboard!D9+1),"")</f>
        <v/>
      </c>
      <c r="F375" s="119" t="n"/>
      <c r="G375" s="119" t="n"/>
      <c r="H375" s="122" t="n"/>
      <c r="I375" s="120" t="n"/>
      <c r="J375" s="123" t="n"/>
      <c r="K375" s="120" t="n"/>
      <c r="L375" s="121">
        <f>IFERROR(IF(D375="","",IF(OR(H375="Ghosted",H375="Closed",H375="Withdrawn"),"CLOSED",TODAY()-D375)),"")</f>
        <v/>
      </c>
      <c r="M375" s="121" t="n"/>
      <c r="N375" s="121" t="n"/>
      <c r="O375" s="119" t="n"/>
      <c r="P375" s="123" t="n"/>
      <c r="Q375" s="123" t="n"/>
    </row>
    <row r="376" ht="19.5" customHeight="1" s="82">
      <c r="A376" s="115">
        <f>IF(B376&lt;&gt;"",ROW()-3,"")</f>
        <v/>
      </c>
      <c r="B376" s="116" t="n"/>
      <c r="C376" s="116" t="n"/>
      <c r="D376" s="117" t="n"/>
      <c r="E376" s="106">
        <f>IFERROR(IF(D376="","",D376-Dashboard!D9+1),"")</f>
        <v/>
      </c>
      <c r="F376" s="116" t="n"/>
      <c r="G376" s="116" t="n"/>
      <c r="H376" s="105" t="n"/>
      <c r="I376" s="117" t="n"/>
      <c r="J376" s="108" t="n"/>
      <c r="K376" s="117" t="n"/>
      <c r="L376" s="106">
        <f>IFERROR(IF(D376="","",IF(OR(H376="Ghosted",H376="Closed",H376="Withdrawn"),"CLOSED",TODAY()-D376)),"")</f>
        <v/>
      </c>
      <c r="M376" s="106" t="n"/>
      <c r="N376" s="106" t="n"/>
      <c r="O376" s="116" t="n"/>
      <c r="P376" s="108" t="n"/>
      <c r="Q376" s="108" t="n"/>
    </row>
    <row r="377" ht="19.5" customHeight="1" s="82">
      <c r="A377" s="118">
        <f>IF(B377&lt;&gt;"",ROW()-3,"")</f>
        <v/>
      </c>
      <c r="B377" s="119" t="n"/>
      <c r="C377" s="119" t="n"/>
      <c r="D377" s="120" t="n"/>
      <c r="E377" s="121">
        <f>IFERROR(IF(D377="","",D377-Dashboard!D9+1),"")</f>
        <v/>
      </c>
      <c r="F377" s="119" t="n"/>
      <c r="G377" s="119" t="n"/>
      <c r="H377" s="122" t="n"/>
      <c r="I377" s="120" t="n"/>
      <c r="J377" s="123" t="n"/>
      <c r="K377" s="120" t="n"/>
      <c r="L377" s="121">
        <f>IFERROR(IF(D377="","",IF(OR(H377="Ghosted",H377="Closed",H377="Withdrawn"),"CLOSED",TODAY()-D377)),"")</f>
        <v/>
      </c>
      <c r="M377" s="121" t="n"/>
      <c r="N377" s="121" t="n"/>
      <c r="O377" s="119" t="n"/>
      <c r="P377" s="123" t="n"/>
      <c r="Q377" s="123" t="n"/>
    </row>
    <row r="378" ht="19.5" customHeight="1" s="82">
      <c r="A378" s="115">
        <f>IF(B378&lt;&gt;"",ROW()-3,"")</f>
        <v/>
      </c>
      <c r="B378" s="116" t="n"/>
      <c r="C378" s="116" t="n"/>
      <c r="D378" s="117" t="n"/>
      <c r="E378" s="106">
        <f>IFERROR(IF(D378="","",D378-Dashboard!D9+1),"")</f>
        <v/>
      </c>
      <c r="F378" s="116" t="n"/>
      <c r="G378" s="116" t="n"/>
      <c r="H378" s="105" t="n"/>
      <c r="I378" s="117" t="n"/>
      <c r="J378" s="108" t="n"/>
      <c r="K378" s="117" t="n"/>
      <c r="L378" s="106">
        <f>IFERROR(IF(D378="","",IF(OR(H378="Ghosted",H378="Closed",H378="Withdrawn"),"CLOSED",TODAY()-D378)),"")</f>
        <v/>
      </c>
      <c r="M378" s="106" t="n"/>
      <c r="N378" s="106" t="n"/>
      <c r="O378" s="116" t="n"/>
      <c r="P378" s="108" t="n"/>
      <c r="Q378" s="108" t="n"/>
    </row>
    <row r="379" ht="19.5" customHeight="1" s="82">
      <c r="A379" s="118">
        <f>IF(B379&lt;&gt;"",ROW()-3,"")</f>
        <v/>
      </c>
      <c r="B379" s="119" t="n"/>
      <c r="C379" s="119" t="n"/>
      <c r="D379" s="120" t="n"/>
      <c r="E379" s="121">
        <f>IFERROR(IF(D379="","",D379-Dashboard!D9+1),"")</f>
        <v/>
      </c>
      <c r="F379" s="119" t="n"/>
      <c r="G379" s="119" t="n"/>
      <c r="H379" s="122" t="n"/>
      <c r="I379" s="120" t="n"/>
      <c r="J379" s="123" t="n"/>
      <c r="K379" s="120" t="n"/>
      <c r="L379" s="121">
        <f>IFERROR(IF(D379="","",IF(OR(H379="Ghosted",H379="Closed",H379="Withdrawn"),"CLOSED",TODAY()-D379)),"")</f>
        <v/>
      </c>
      <c r="M379" s="121" t="n"/>
      <c r="N379" s="121" t="n"/>
      <c r="O379" s="119" t="n"/>
      <c r="P379" s="123" t="n"/>
      <c r="Q379" s="123" t="n"/>
    </row>
    <row r="380" ht="19.5" customHeight="1" s="82">
      <c r="A380" s="115">
        <f>IF(B380&lt;&gt;"",ROW()-3,"")</f>
        <v/>
      </c>
      <c r="B380" s="116" t="n"/>
      <c r="C380" s="116" t="n"/>
      <c r="D380" s="117" t="n"/>
      <c r="E380" s="106">
        <f>IFERROR(IF(D380="","",D380-Dashboard!D9+1),"")</f>
        <v/>
      </c>
      <c r="F380" s="116" t="n"/>
      <c r="G380" s="116" t="n"/>
      <c r="H380" s="105" t="n"/>
      <c r="I380" s="117" t="n"/>
      <c r="J380" s="108" t="n"/>
      <c r="K380" s="117" t="n"/>
      <c r="L380" s="106">
        <f>IFERROR(IF(D380="","",IF(OR(H380="Ghosted",H380="Closed",H380="Withdrawn"),"CLOSED",TODAY()-D380)),"")</f>
        <v/>
      </c>
      <c r="M380" s="106" t="n"/>
      <c r="N380" s="106" t="n"/>
      <c r="O380" s="116" t="n"/>
      <c r="P380" s="108" t="n"/>
      <c r="Q380" s="108" t="n"/>
    </row>
    <row r="381" ht="19.5" customHeight="1" s="82">
      <c r="A381" s="118">
        <f>IF(B381&lt;&gt;"",ROW()-3,"")</f>
        <v/>
      </c>
      <c r="B381" s="119" t="n"/>
      <c r="C381" s="119" t="n"/>
      <c r="D381" s="120" t="n"/>
      <c r="E381" s="121">
        <f>IFERROR(IF(D381="","",D381-Dashboard!D9+1),"")</f>
        <v/>
      </c>
      <c r="F381" s="119" t="n"/>
      <c r="G381" s="119" t="n"/>
      <c r="H381" s="122" t="n"/>
      <c r="I381" s="120" t="n"/>
      <c r="J381" s="123" t="n"/>
      <c r="K381" s="120" t="n"/>
      <c r="L381" s="121">
        <f>IFERROR(IF(D381="","",IF(OR(H381="Ghosted",H381="Closed",H381="Withdrawn"),"CLOSED",TODAY()-D381)),"")</f>
        <v/>
      </c>
      <c r="M381" s="121" t="n"/>
      <c r="N381" s="121" t="n"/>
      <c r="O381" s="119" t="n"/>
      <c r="P381" s="123" t="n"/>
      <c r="Q381" s="123" t="n"/>
    </row>
    <row r="382" ht="19.5" customHeight="1" s="82">
      <c r="A382" s="115">
        <f>IF(B382&lt;&gt;"",ROW()-3,"")</f>
        <v/>
      </c>
      <c r="B382" s="116" t="n"/>
      <c r="C382" s="116" t="n"/>
      <c r="D382" s="117" t="n"/>
      <c r="E382" s="106">
        <f>IFERROR(IF(D382="","",D382-Dashboard!D9+1),"")</f>
        <v/>
      </c>
      <c r="F382" s="116" t="n"/>
      <c r="G382" s="116" t="n"/>
      <c r="H382" s="105" t="n"/>
      <c r="I382" s="117" t="n"/>
      <c r="J382" s="108" t="n"/>
      <c r="K382" s="117" t="n"/>
      <c r="L382" s="106">
        <f>IFERROR(IF(D382="","",IF(OR(H382="Ghosted",H382="Closed",H382="Withdrawn"),"CLOSED",TODAY()-D382)),"")</f>
        <v/>
      </c>
      <c r="M382" s="106" t="n"/>
      <c r="N382" s="106" t="n"/>
      <c r="O382" s="116" t="n"/>
      <c r="P382" s="108" t="n"/>
      <c r="Q382" s="108" t="n"/>
    </row>
    <row r="383" ht="19.5" customHeight="1" s="82">
      <c r="A383" s="118">
        <f>IF(B383&lt;&gt;"",ROW()-3,"")</f>
        <v/>
      </c>
      <c r="B383" s="119" t="n"/>
      <c r="C383" s="119" t="n"/>
      <c r="D383" s="120" t="n"/>
      <c r="E383" s="121">
        <f>IFERROR(IF(D383="","",D383-Dashboard!D9+1),"")</f>
        <v/>
      </c>
      <c r="F383" s="119" t="n"/>
      <c r="G383" s="119" t="n"/>
      <c r="H383" s="122" t="n"/>
      <c r="I383" s="120" t="n"/>
      <c r="J383" s="123" t="n"/>
      <c r="K383" s="120" t="n"/>
      <c r="L383" s="121">
        <f>IFERROR(IF(D383="","",IF(OR(H383="Ghosted",H383="Closed",H383="Withdrawn"),"CLOSED",TODAY()-D383)),"")</f>
        <v/>
      </c>
      <c r="M383" s="121" t="n"/>
      <c r="N383" s="121" t="n"/>
      <c r="O383" s="119" t="n"/>
      <c r="P383" s="123" t="n"/>
      <c r="Q383" s="123" t="n"/>
    </row>
    <row r="384" ht="19.5" customHeight="1" s="82">
      <c r="A384" s="115">
        <f>IF(B384&lt;&gt;"",ROW()-3,"")</f>
        <v/>
      </c>
      <c r="B384" s="116" t="n"/>
      <c r="C384" s="116" t="n"/>
      <c r="D384" s="117" t="n"/>
      <c r="E384" s="106">
        <f>IFERROR(IF(D384="","",D384-Dashboard!D9+1),"")</f>
        <v/>
      </c>
      <c r="F384" s="116" t="n"/>
      <c r="G384" s="116" t="n"/>
      <c r="H384" s="105" t="n"/>
      <c r="I384" s="117" t="n"/>
      <c r="J384" s="108" t="n"/>
      <c r="K384" s="117" t="n"/>
      <c r="L384" s="106">
        <f>IFERROR(IF(D384="","",IF(OR(H384="Ghosted",H384="Closed",H384="Withdrawn"),"CLOSED",TODAY()-D384)),"")</f>
        <v/>
      </c>
      <c r="M384" s="106" t="n"/>
      <c r="N384" s="106" t="n"/>
      <c r="O384" s="116" t="n"/>
      <c r="P384" s="108" t="n"/>
      <c r="Q384" s="108" t="n"/>
    </row>
    <row r="385" ht="19.5" customHeight="1" s="82">
      <c r="A385" s="118">
        <f>IF(B385&lt;&gt;"",ROW()-3,"")</f>
        <v/>
      </c>
      <c r="B385" s="119" t="n"/>
      <c r="C385" s="119" t="n"/>
      <c r="D385" s="120" t="n"/>
      <c r="E385" s="121">
        <f>IFERROR(IF(D385="","",D385-Dashboard!D9+1),"")</f>
        <v/>
      </c>
      <c r="F385" s="119" t="n"/>
      <c r="G385" s="119" t="n"/>
      <c r="H385" s="122" t="n"/>
      <c r="I385" s="120" t="n"/>
      <c r="J385" s="123" t="n"/>
      <c r="K385" s="120" t="n"/>
      <c r="L385" s="121">
        <f>IFERROR(IF(D385="","",IF(OR(H385="Ghosted",H385="Closed",H385="Withdrawn"),"CLOSED",TODAY()-D385)),"")</f>
        <v/>
      </c>
      <c r="M385" s="121" t="n"/>
      <c r="N385" s="121" t="n"/>
      <c r="O385" s="119" t="n"/>
      <c r="P385" s="123" t="n"/>
      <c r="Q385" s="123" t="n"/>
    </row>
    <row r="386" ht="19.5" customHeight="1" s="82">
      <c r="A386" s="115">
        <f>IF(B386&lt;&gt;"",ROW()-3,"")</f>
        <v/>
      </c>
      <c r="B386" s="116" t="n"/>
      <c r="C386" s="116" t="n"/>
      <c r="D386" s="117" t="n"/>
      <c r="E386" s="106">
        <f>IFERROR(IF(D386="","",D386-Dashboard!D9+1),"")</f>
        <v/>
      </c>
      <c r="F386" s="116" t="n"/>
      <c r="G386" s="116" t="n"/>
      <c r="H386" s="105" t="n"/>
      <c r="I386" s="117" t="n"/>
      <c r="J386" s="108" t="n"/>
      <c r="K386" s="117" t="n"/>
      <c r="L386" s="106">
        <f>IFERROR(IF(D386="","",IF(OR(H386="Ghosted",H386="Closed",H386="Withdrawn"),"CLOSED",TODAY()-D386)),"")</f>
        <v/>
      </c>
      <c r="M386" s="106" t="n"/>
      <c r="N386" s="106" t="n"/>
      <c r="O386" s="116" t="n"/>
      <c r="P386" s="108" t="n"/>
      <c r="Q386" s="108" t="n"/>
    </row>
    <row r="387" ht="19.5" customHeight="1" s="82">
      <c r="A387" s="118">
        <f>IF(B387&lt;&gt;"",ROW()-3,"")</f>
        <v/>
      </c>
      <c r="B387" s="119" t="n"/>
      <c r="C387" s="119" t="n"/>
      <c r="D387" s="120" t="n"/>
      <c r="E387" s="121">
        <f>IFERROR(IF(D387="","",D387-Dashboard!D9+1),"")</f>
        <v/>
      </c>
      <c r="F387" s="119" t="n"/>
      <c r="G387" s="119" t="n"/>
      <c r="H387" s="122" t="n"/>
      <c r="I387" s="120" t="n"/>
      <c r="J387" s="123" t="n"/>
      <c r="K387" s="120" t="n"/>
      <c r="L387" s="121">
        <f>IFERROR(IF(D387="","",IF(OR(H387="Ghosted",H387="Closed",H387="Withdrawn"),"CLOSED",TODAY()-D387)),"")</f>
        <v/>
      </c>
      <c r="M387" s="121" t="n"/>
      <c r="N387" s="121" t="n"/>
      <c r="O387" s="119" t="n"/>
      <c r="P387" s="123" t="n"/>
      <c r="Q387" s="123" t="n"/>
    </row>
    <row r="388" ht="19.5" customHeight="1" s="82">
      <c r="A388" s="115">
        <f>IF(B388&lt;&gt;"",ROW()-3,"")</f>
        <v/>
      </c>
      <c r="B388" s="116" t="n"/>
      <c r="C388" s="116" t="n"/>
      <c r="D388" s="117" t="n"/>
      <c r="E388" s="106">
        <f>IFERROR(IF(D388="","",D388-Dashboard!D9+1),"")</f>
        <v/>
      </c>
      <c r="F388" s="116" t="n"/>
      <c r="G388" s="116" t="n"/>
      <c r="H388" s="105" t="n"/>
      <c r="I388" s="117" t="n"/>
      <c r="J388" s="108" t="n"/>
      <c r="K388" s="117" t="n"/>
      <c r="L388" s="106">
        <f>IFERROR(IF(D388="","",IF(OR(H388="Ghosted",H388="Closed",H388="Withdrawn"),"CLOSED",TODAY()-D388)),"")</f>
        <v/>
      </c>
      <c r="M388" s="106" t="n"/>
      <c r="N388" s="106" t="n"/>
      <c r="O388" s="116" t="n"/>
      <c r="P388" s="108" t="n"/>
      <c r="Q388" s="108" t="n"/>
    </row>
    <row r="389" ht="19.5" customHeight="1" s="82">
      <c r="A389" s="118">
        <f>IF(B389&lt;&gt;"",ROW()-3,"")</f>
        <v/>
      </c>
      <c r="B389" s="119" t="n"/>
      <c r="C389" s="119" t="n"/>
      <c r="D389" s="120" t="n"/>
      <c r="E389" s="121">
        <f>IFERROR(IF(D389="","",D389-Dashboard!D9+1),"")</f>
        <v/>
      </c>
      <c r="F389" s="119" t="n"/>
      <c r="G389" s="119" t="n"/>
      <c r="H389" s="122" t="n"/>
      <c r="I389" s="120" t="n"/>
      <c r="J389" s="123" t="n"/>
      <c r="K389" s="120" t="n"/>
      <c r="L389" s="121">
        <f>IFERROR(IF(D389="","",IF(OR(H389="Ghosted",H389="Closed",H389="Withdrawn"),"CLOSED",TODAY()-D389)),"")</f>
        <v/>
      </c>
      <c r="M389" s="121" t="n"/>
      <c r="N389" s="121" t="n"/>
      <c r="O389" s="119" t="n"/>
      <c r="P389" s="123" t="n"/>
      <c r="Q389" s="123" t="n"/>
    </row>
    <row r="390" ht="19.5" customHeight="1" s="82">
      <c r="A390" s="115">
        <f>IF(B390&lt;&gt;"",ROW()-3,"")</f>
        <v/>
      </c>
      <c r="B390" s="116" t="n"/>
      <c r="C390" s="116" t="n"/>
      <c r="D390" s="117" t="n"/>
      <c r="E390" s="106">
        <f>IFERROR(IF(D390="","",D390-Dashboard!D9+1),"")</f>
        <v/>
      </c>
      <c r="F390" s="116" t="n"/>
      <c r="G390" s="116" t="n"/>
      <c r="H390" s="105" t="n"/>
      <c r="I390" s="117" t="n"/>
      <c r="J390" s="108" t="n"/>
      <c r="K390" s="117" t="n"/>
      <c r="L390" s="106">
        <f>IFERROR(IF(D390="","",IF(OR(H390="Ghosted",H390="Closed",H390="Withdrawn"),"CLOSED",TODAY()-D390)),"")</f>
        <v/>
      </c>
      <c r="M390" s="106" t="n"/>
      <c r="N390" s="106" t="n"/>
      <c r="O390" s="116" t="n"/>
      <c r="P390" s="108" t="n"/>
      <c r="Q390" s="108" t="n"/>
    </row>
    <row r="391" ht="19.5" customHeight="1" s="82">
      <c r="A391" s="118">
        <f>IF(B391&lt;&gt;"",ROW()-3,"")</f>
        <v/>
      </c>
      <c r="B391" s="119" t="n"/>
      <c r="C391" s="119" t="n"/>
      <c r="D391" s="120" t="n"/>
      <c r="E391" s="121">
        <f>IFERROR(IF(D391="","",D391-Dashboard!D9+1),"")</f>
        <v/>
      </c>
      <c r="F391" s="119" t="n"/>
      <c r="G391" s="119" t="n"/>
      <c r="H391" s="122" t="n"/>
      <c r="I391" s="120" t="n"/>
      <c r="J391" s="123" t="n"/>
      <c r="K391" s="120" t="n"/>
      <c r="L391" s="121">
        <f>IFERROR(IF(D391="","",IF(OR(H391="Ghosted",H391="Closed",H391="Withdrawn"),"CLOSED",TODAY()-D391)),"")</f>
        <v/>
      </c>
      <c r="M391" s="121" t="n"/>
      <c r="N391" s="121" t="n"/>
      <c r="O391" s="119" t="n"/>
      <c r="P391" s="123" t="n"/>
      <c r="Q391" s="123" t="n"/>
    </row>
    <row r="392" ht="19.5" customHeight="1" s="82">
      <c r="A392" s="115">
        <f>IF(B392&lt;&gt;"",ROW()-3,"")</f>
        <v/>
      </c>
      <c r="B392" s="116" t="n"/>
      <c r="C392" s="116" t="n"/>
      <c r="D392" s="117" t="n"/>
      <c r="E392" s="106">
        <f>IFERROR(IF(D392="","",D392-Dashboard!D9+1),"")</f>
        <v/>
      </c>
      <c r="F392" s="116" t="n"/>
      <c r="G392" s="116" t="n"/>
      <c r="H392" s="105" t="n"/>
      <c r="I392" s="117" t="n"/>
      <c r="J392" s="108" t="n"/>
      <c r="K392" s="117" t="n"/>
      <c r="L392" s="106">
        <f>IFERROR(IF(D392="","",IF(OR(H392="Ghosted",H392="Closed",H392="Withdrawn"),"CLOSED",TODAY()-D392)),"")</f>
        <v/>
      </c>
      <c r="M392" s="106" t="n"/>
      <c r="N392" s="106" t="n"/>
      <c r="O392" s="116" t="n"/>
      <c r="P392" s="108" t="n"/>
      <c r="Q392" s="108" t="n"/>
    </row>
    <row r="393" ht="19.5" customHeight="1" s="82">
      <c r="A393" s="118">
        <f>IF(B393&lt;&gt;"",ROW()-3,"")</f>
        <v/>
      </c>
      <c r="B393" s="119" t="n"/>
      <c r="C393" s="119" t="n"/>
      <c r="D393" s="120" t="n"/>
      <c r="E393" s="121">
        <f>IFERROR(IF(D393="","",D393-Dashboard!D9+1),"")</f>
        <v/>
      </c>
      <c r="F393" s="119" t="n"/>
      <c r="G393" s="119" t="n"/>
      <c r="H393" s="122" t="n"/>
      <c r="I393" s="120" t="n"/>
      <c r="J393" s="123" t="n"/>
      <c r="K393" s="120" t="n"/>
      <c r="L393" s="121">
        <f>IFERROR(IF(D393="","",IF(OR(H393="Ghosted",H393="Closed",H393="Withdrawn"),"CLOSED",TODAY()-D393)),"")</f>
        <v/>
      </c>
      <c r="M393" s="121" t="n"/>
      <c r="N393" s="121" t="n"/>
      <c r="O393" s="119" t="n"/>
      <c r="P393" s="123" t="n"/>
      <c r="Q393" s="123" t="n"/>
    </row>
    <row r="394" ht="19.5" customHeight="1" s="82">
      <c r="A394" s="115">
        <f>IF(B394&lt;&gt;"",ROW()-3,"")</f>
        <v/>
      </c>
      <c r="B394" s="116" t="n"/>
      <c r="C394" s="116" t="n"/>
      <c r="D394" s="117" t="n"/>
      <c r="E394" s="106">
        <f>IFERROR(IF(D394="","",D394-Dashboard!D9+1),"")</f>
        <v/>
      </c>
      <c r="F394" s="116" t="n"/>
      <c r="G394" s="116" t="n"/>
      <c r="H394" s="105" t="n"/>
      <c r="I394" s="117" t="n"/>
      <c r="J394" s="108" t="n"/>
      <c r="K394" s="117" t="n"/>
      <c r="L394" s="106">
        <f>IFERROR(IF(D394="","",IF(OR(H394="Ghosted",H394="Closed",H394="Withdrawn"),"CLOSED",TODAY()-D394)),"")</f>
        <v/>
      </c>
      <c r="M394" s="106" t="n"/>
      <c r="N394" s="106" t="n"/>
      <c r="O394" s="116" t="n"/>
      <c r="P394" s="108" t="n"/>
      <c r="Q394" s="108" t="n"/>
    </row>
    <row r="395" ht="19.5" customHeight="1" s="82">
      <c r="A395" s="118">
        <f>IF(B395&lt;&gt;"",ROW()-3,"")</f>
        <v/>
      </c>
      <c r="B395" s="119" t="n"/>
      <c r="C395" s="119" t="n"/>
      <c r="D395" s="120" t="n"/>
      <c r="E395" s="121">
        <f>IFERROR(IF(D395="","",D395-Dashboard!D9+1),"")</f>
        <v/>
      </c>
      <c r="F395" s="119" t="n"/>
      <c r="G395" s="119" t="n"/>
      <c r="H395" s="122" t="n"/>
      <c r="I395" s="120" t="n"/>
      <c r="J395" s="123" t="n"/>
      <c r="K395" s="120" t="n"/>
      <c r="L395" s="121">
        <f>IFERROR(IF(D395="","",IF(OR(H395="Ghosted",H395="Closed",H395="Withdrawn"),"CLOSED",TODAY()-D395)),"")</f>
        <v/>
      </c>
      <c r="M395" s="121" t="n"/>
      <c r="N395" s="121" t="n"/>
      <c r="O395" s="119" t="n"/>
      <c r="P395" s="123" t="n"/>
      <c r="Q395" s="123" t="n"/>
    </row>
    <row r="396" ht="19.5" customHeight="1" s="82">
      <c r="A396" s="115">
        <f>IF(B396&lt;&gt;"",ROW()-3,"")</f>
        <v/>
      </c>
      <c r="B396" s="116" t="n"/>
      <c r="C396" s="116" t="n"/>
      <c r="D396" s="117" t="n"/>
      <c r="E396" s="106">
        <f>IFERROR(IF(D396="","",D396-Dashboard!D9+1),"")</f>
        <v/>
      </c>
      <c r="F396" s="116" t="n"/>
      <c r="G396" s="116" t="n"/>
      <c r="H396" s="105" t="n"/>
      <c r="I396" s="117" t="n"/>
      <c r="J396" s="108" t="n"/>
      <c r="K396" s="117" t="n"/>
      <c r="L396" s="106">
        <f>IFERROR(IF(D396="","",IF(OR(H396="Ghosted",H396="Closed",H396="Withdrawn"),"CLOSED",TODAY()-D396)),"")</f>
        <v/>
      </c>
      <c r="M396" s="106" t="n"/>
      <c r="N396" s="106" t="n"/>
      <c r="O396" s="116" t="n"/>
      <c r="P396" s="108" t="n"/>
      <c r="Q396" s="108" t="n"/>
    </row>
    <row r="397" ht="19.5" customHeight="1" s="82">
      <c r="A397" s="118">
        <f>IF(B397&lt;&gt;"",ROW()-3,"")</f>
        <v/>
      </c>
      <c r="B397" s="119" t="n"/>
      <c r="C397" s="119" t="n"/>
      <c r="D397" s="120" t="n"/>
      <c r="E397" s="121">
        <f>IFERROR(IF(D397="","",D397-Dashboard!D9+1),"")</f>
        <v/>
      </c>
      <c r="F397" s="119" t="n"/>
      <c r="G397" s="119" t="n"/>
      <c r="H397" s="122" t="n"/>
      <c r="I397" s="120" t="n"/>
      <c r="J397" s="123" t="n"/>
      <c r="K397" s="120" t="n"/>
      <c r="L397" s="121">
        <f>IFERROR(IF(D397="","",IF(OR(H397="Ghosted",H397="Closed",H397="Withdrawn"),"CLOSED",TODAY()-D397)),"")</f>
        <v/>
      </c>
      <c r="M397" s="121" t="n"/>
      <c r="N397" s="121" t="n"/>
      <c r="O397" s="119" t="n"/>
      <c r="P397" s="123" t="n"/>
      <c r="Q397" s="123" t="n"/>
    </row>
    <row r="398" ht="19.5" customHeight="1" s="82">
      <c r="A398" s="115">
        <f>IF(B398&lt;&gt;"",ROW()-3,"")</f>
        <v/>
      </c>
      <c r="B398" s="116" t="n"/>
      <c r="C398" s="116" t="n"/>
      <c r="D398" s="117" t="n"/>
      <c r="E398" s="106">
        <f>IFERROR(IF(D398="","",D398-Dashboard!D9+1),"")</f>
        <v/>
      </c>
      <c r="F398" s="116" t="n"/>
      <c r="G398" s="116" t="n"/>
      <c r="H398" s="105" t="n"/>
      <c r="I398" s="117" t="n"/>
      <c r="J398" s="108" t="n"/>
      <c r="K398" s="117" t="n"/>
      <c r="L398" s="106">
        <f>IFERROR(IF(D398="","",IF(OR(H398="Ghosted",H398="Closed",H398="Withdrawn"),"CLOSED",TODAY()-D398)),"")</f>
        <v/>
      </c>
      <c r="M398" s="106" t="n"/>
      <c r="N398" s="106" t="n"/>
      <c r="O398" s="116" t="n"/>
      <c r="P398" s="108" t="n"/>
      <c r="Q398" s="108" t="n"/>
    </row>
    <row r="399" ht="19.5" customHeight="1" s="82">
      <c r="A399" s="118">
        <f>IF(B399&lt;&gt;"",ROW()-3,"")</f>
        <v/>
      </c>
      <c r="B399" s="119" t="n"/>
      <c r="C399" s="119" t="n"/>
      <c r="D399" s="120" t="n"/>
      <c r="E399" s="121">
        <f>IFERROR(IF(D399="","",D399-Dashboard!D9+1),"")</f>
        <v/>
      </c>
      <c r="F399" s="119" t="n"/>
      <c r="G399" s="119" t="n"/>
      <c r="H399" s="122" t="n"/>
      <c r="I399" s="120" t="n"/>
      <c r="J399" s="123" t="n"/>
      <c r="K399" s="120" t="n"/>
      <c r="L399" s="121">
        <f>IFERROR(IF(D399="","",IF(OR(H399="Ghosted",H399="Closed",H399="Withdrawn"),"CLOSED",TODAY()-D399)),"")</f>
        <v/>
      </c>
      <c r="M399" s="121" t="n"/>
      <c r="N399" s="121" t="n"/>
      <c r="O399" s="119" t="n"/>
      <c r="P399" s="123" t="n"/>
      <c r="Q399" s="123" t="n"/>
    </row>
    <row r="400" ht="19.5" customHeight="1" s="82">
      <c r="A400" s="115">
        <f>IF(B400&lt;&gt;"",ROW()-3,"")</f>
        <v/>
      </c>
      <c r="B400" s="116" t="n"/>
      <c r="C400" s="116" t="n"/>
      <c r="D400" s="117" t="n"/>
      <c r="E400" s="106">
        <f>IFERROR(IF(D400="","",D400-Dashboard!D9+1),"")</f>
        <v/>
      </c>
      <c r="F400" s="116" t="n"/>
      <c r="G400" s="116" t="n"/>
      <c r="H400" s="105" t="n"/>
      <c r="I400" s="117" t="n"/>
      <c r="J400" s="108" t="n"/>
      <c r="K400" s="117" t="n"/>
      <c r="L400" s="106">
        <f>IFERROR(IF(D400="","",IF(OR(H400="Ghosted",H400="Closed",H400="Withdrawn"),"CLOSED",TODAY()-D400)),"")</f>
        <v/>
      </c>
      <c r="M400" s="106" t="n"/>
      <c r="N400" s="106" t="n"/>
      <c r="O400" s="116" t="n"/>
      <c r="P400" s="108" t="n"/>
      <c r="Q400" s="108" t="n"/>
    </row>
    <row r="401" ht="19.5" customHeight="1" s="82">
      <c r="A401" s="118">
        <f>IF(B401&lt;&gt;"",ROW()-3,"")</f>
        <v/>
      </c>
      <c r="B401" s="119" t="n"/>
      <c r="C401" s="119" t="n"/>
      <c r="D401" s="120" t="n"/>
      <c r="E401" s="121">
        <f>IFERROR(IF(D401="","",D401-Dashboard!D9+1),"")</f>
        <v/>
      </c>
      <c r="F401" s="119" t="n"/>
      <c r="G401" s="119" t="n"/>
      <c r="H401" s="122" t="n"/>
      <c r="I401" s="120" t="n"/>
      <c r="J401" s="123" t="n"/>
      <c r="K401" s="120" t="n"/>
      <c r="L401" s="121">
        <f>IFERROR(IF(D401="","",IF(OR(H401="Ghosted",H401="Closed",H401="Withdrawn"),"CLOSED",TODAY()-D401)),"")</f>
        <v/>
      </c>
      <c r="M401" s="121" t="n"/>
      <c r="N401" s="121" t="n"/>
      <c r="O401" s="119" t="n"/>
      <c r="P401" s="123" t="n"/>
      <c r="Q401" s="123" t="n"/>
    </row>
    <row r="402" ht="19.5" customHeight="1" s="82">
      <c r="A402" s="115">
        <f>IF(B402&lt;&gt;"",ROW()-3,"")</f>
        <v/>
      </c>
      <c r="B402" s="116" t="n"/>
      <c r="C402" s="116" t="n"/>
      <c r="D402" s="117" t="n"/>
      <c r="E402" s="106">
        <f>IFERROR(IF(D402="","",D402-Dashboard!D9+1),"")</f>
        <v/>
      </c>
      <c r="F402" s="116" t="n"/>
      <c r="G402" s="116" t="n"/>
      <c r="H402" s="105" t="n"/>
      <c r="I402" s="117" t="n"/>
      <c r="J402" s="108" t="n"/>
      <c r="K402" s="117" t="n"/>
      <c r="L402" s="106">
        <f>IFERROR(IF(D402="","",IF(OR(H402="Ghosted",H402="Closed",H402="Withdrawn"),"CLOSED",TODAY()-D402)),"")</f>
        <v/>
      </c>
      <c r="M402" s="106" t="n"/>
      <c r="N402" s="106" t="n"/>
      <c r="O402" s="116" t="n"/>
      <c r="P402" s="108" t="n"/>
      <c r="Q402" s="108" t="n"/>
    </row>
    <row r="403" ht="19.5" customHeight="1" s="82">
      <c r="A403" s="118">
        <f>IF(B403&lt;&gt;"",ROW()-3,"")</f>
        <v/>
      </c>
      <c r="B403" s="119" t="n"/>
      <c r="C403" s="119" t="n"/>
      <c r="D403" s="120" t="n"/>
      <c r="E403" s="121">
        <f>IFERROR(IF(D403="","",D403-Dashboard!D9+1),"")</f>
        <v/>
      </c>
      <c r="F403" s="119" t="n"/>
      <c r="G403" s="119" t="n"/>
      <c r="H403" s="122" t="n"/>
      <c r="I403" s="120" t="n"/>
      <c r="J403" s="123" t="n"/>
      <c r="K403" s="120" t="n"/>
      <c r="L403" s="121">
        <f>IFERROR(IF(D403="","",IF(OR(H403="Ghosted",H403="Closed",H403="Withdrawn"),"CLOSED",TODAY()-D403)),"")</f>
        <v/>
      </c>
      <c r="M403" s="121" t="n"/>
      <c r="N403" s="121" t="n"/>
      <c r="O403" s="119" t="n"/>
      <c r="P403" s="123" t="n"/>
      <c r="Q403" s="123" t="n"/>
    </row>
    <row r="404" ht="19.5" customHeight="1" s="82">
      <c r="A404" s="115">
        <f>IF(B404&lt;&gt;"",ROW()-3,"")</f>
        <v/>
      </c>
      <c r="B404" s="116" t="n"/>
      <c r="C404" s="116" t="n"/>
      <c r="D404" s="117" t="n"/>
      <c r="E404" s="106">
        <f>IFERROR(IF(D404="","",D404-Dashboard!D9+1),"")</f>
        <v/>
      </c>
      <c r="F404" s="116" t="n"/>
      <c r="G404" s="116" t="n"/>
      <c r="H404" s="105" t="n"/>
      <c r="I404" s="117" t="n"/>
      <c r="J404" s="108" t="n"/>
      <c r="K404" s="117" t="n"/>
      <c r="L404" s="106">
        <f>IFERROR(IF(D404="","",IF(OR(H404="Ghosted",H404="Closed",H404="Withdrawn"),"CLOSED",TODAY()-D404)),"")</f>
        <v/>
      </c>
      <c r="M404" s="106" t="n"/>
      <c r="N404" s="106" t="n"/>
      <c r="O404" s="116" t="n"/>
      <c r="P404" s="108" t="n"/>
      <c r="Q404" s="108" t="n"/>
    </row>
    <row r="405" ht="19.5" customHeight="1" s="82">
      <c r="A405" s="118">
        <f>IF(B405&lt;&gt;"",ROW()-3,"")</f>
        <v/>
      </c>
      <c r="B405" s="119" t="n"/>
      <c r="C405" s="119" t="n"/>
      <c r="D405" s="120" t="n"/>
      <c r="E405" s="121">
        <f>IFERROR(IF(D405="","",D405-Dashboard!D9+1),"")</f>
        <v/>
      </c>
      <c r="F405" s="119" t="n"/>
      <c r="G405" s="119" t="n"/>
      <c r="H405" s="122" t="n"/>
      <c r="I405" s="120" t="n"/>
      <c r="J405" s="123" t="n"/>
      <c r="K405" s="120" t="n"/>
      <c r="L405" s="121">
        <f>IFERROR(IF(D405="","",IF(OR(H405="Ghosted",H405="Closed",H405="Withdrawn"),"CLOSED",TODAY()-D405)),"")</f>
        <v/>
      </c>
      <c r="M405" s="121" t="n"/>
      <c r="N405" s="121" t="n"/>
      <c r="O405" s="119" t="n"/>
      <c r="P405" s="123" t="n"/>
      <c r="Q405" s="123" t="n"/>
    </row>
    <row r="406" ht="19.5" customHeight="1" s="82">
      <c r="A406" s="115">
        <f>IF(B406&lt;&gt;"",ROW()-3,"")</f>
        <v/>
      </c>
      <c r="B406" s="116" t="n"/>
      <c r="C406" s="116" t="n"/>
      <c r="D406" s="117" t="n"/>
      <c r="E406" s="106">
        <f>IFERROR(IF(D406="","",D406-Dashboard!D9+1),"")</f>
        <v/>
      </c>
      <c r="F406" s="116" t="n"/>
      <c r="G406" s="116" t="n"/>
      <c r="H406" s="105" t="n"/>
      <c r="I406" s="117" t="n"/>
      <c r="J406" s="108" t="n"/>
      <c r="K406" s="117" t="n"/>
      <c r="L406" s="106">
        <f>IFERROR(IF(D406="","",IF(OR(H406="Ghosted",H406="Closed",H406="Withdrawn"),"CLOSED",TODAY()-D406)),"")</f>
        <v/>
      </c>
      <c r="M406" s="106" t="n"/>
      <c r="N406" s="106" t="n"/>
      <c r="O406" s="116" t="n"/>
      <c r="P406" s="108" t="n"/>
      <c r="Q406" s="108" t="n"/>
    </row>
    <row r="407" ht="19.5" customHeight="1" s="82">
      <c r="A407" s="118">
        <f>IF(B407&lt;&gt;"",ROW()-3,"")</f>
        <v/>
      </c>
      <c r="B407" s="119" t="n"/>
      <c r="C407" s="119" t="n"/>
      <c r="D407" s="120" t="n"/>
      <c r="E407" s="121">
        <f>IFERROR(IF(D407="","",D407-Dashboard!D9+1),"")</f>
        <v/>
      </c>
      <c r="F407" s="119" t="n"/>
      <c r="G407" s="119" t="n"/>
      <c r="H407" s="122" t="n"/>
      <c r="I407" s="120" t="n"/>
      <c r="J407" s="123" t="n"/>
      <c r="K407" s="120" t="n"/>
      <c r="L407" s="121">
        <f>IFERROR(IF(D407="","",IF(OR(H407="Ghosted",H407="Closed",H407="Withdrawn"),"CLOSED",TODAY()-D407)),"")</f>
        <v/>
      </c>
      <c r="M407" s="121" t="n"/>
      <c r="N407" s="121" t="n"/>
      <c r="O407" s="119" t="n"/>
      <c r="P407" s="123" t="n"/>
      <c r="Q407" s="123" t="n"/>
    </row>
    <row r="408" ht="19.5" customHeight="1" s="82">
      <c r="A408" s="115">
        <f>IF(B408&lt;&gt;"",ROW()-3,"")</f>
        <v/>
      </c>
      <c r="B408" s="116" t="n"/>
      <c r="C408" s="116" t="n"/>
      <c r="D408" s="117" t="n"/>
      <c r="E408" s="106">
        <f>IFERROR(IF(D408="","",D408-Dashboard!D9+1),"")</f>
        <v/>
      </c>
      <c r="F408" s="116" t="n"/>
      <c r="G408" s="116" t="n"/>
      <c r="H408" s="105" t="n"/>
      <c r="I408" s="117" t="n"/>
      <c r="J408" s="108" t="n"/>
      <c r="K408" s="117" t="n"/>
      <c r="L408" s="106">
        <f>IFERROR(IF(D408="","",IF(OR(H408="Ghosted",H408="Closed",H408="Withdrawn"),"CLOSED",TODAY()-D408)),"")</f>
        <v/>
      </c>
      <c r="M408" s="106" t="n"/>
      <c r="N408" s="106" t="n"/>
      <c r="O408" s="116" t="n"/>
      <c r="P408" s="108" t="n"/>
      <c r="Q408" s="108" t="n"/>
    </row>
    <row r="409" ht="19.5" customHeight="1" s="82">
      <c r="A409" s="118">
        <f>IF(B409&lt;&gt;"",ROW()-3,"")</f>
        <v/>
      </c>
      <c r="B409" s="119" t="n"/>
      <c r="C409" s="119" t="n"/>
      <c r="D409" s="120" t="n"/>
      <c r="E409" s="121">
        <f>IFERROR(IF(D409="","",D409-Dashboard!D9+1),"")</f>
        <v/>
      </c>
      <c r="F409" s="119" t="n"/>
      <c r="G409" s="119" t="n"/>
      <c r="H409" s="122" t="n"/>
      <c r="I409" s="120" t="n"/>
      <c r="J409" s="123" t="n"/>
      <c r="K409" s="120" t="n"/>
      <c r="L409" s="121">
        <f>IFERROR(IF(D409="","",IF(OR(H409="Ghosted",H409="Closed",H409="Withdrawn"),"CLOSED",TODAY()-D409)),"")</f>
        <v/>
      </c>
      <c r="M409" s="121" t="n"/>
      <c r="N409" s="121" t="n"/>
      <c r="O409" s="119" t="n"/>
      <c r="P409" s="123" t="n"/>
      <c r="Q409" s="123" t="n"/>
    </row>
    <row r="410" ht="19.5" customHeight="1" s="82">
      <c r="A410" s="115">
        <f>IF(B410&lt;&gt;"",ROW()-3,"")</f>
        <v/>
      </c>
      <c r="B410" s="116" t="n"/>
      <c r="C410" s="116" t="n"/>
      <c r="D410" s="117" t="n"/>
      <c r="E410" s="106">
        <f>IFERROR(IF(D410="","",D410-Dashboard!D9+1),"")</f>
        <v/>
      </c>
      <c r="F410" s="116" t="n"/>
      <c r="G410" s="116" t="n"/>
      <c r="H410" s="105" t="n"/>
      <c r="I410" s="117" t="n"/>
      <c r="J410" s="108" t="n"/>
      <c r="K410" s="117" t="n"/>
      <c r="L410" s="106">
        <f>IFERROR(IF(D410="","",IF(OR(H410="Ghosted",H410="Closed",H410="Withdrawn"),"CLOSED",TODAY()-D410)),"")</f>
        <v/>
      </c>
      <c r="M410" s="106" t="n"/>
      <c r="N410" s="106" t="n"/>
      <c r="O410" s="116" t="n"/>
      <c r="P410" s="108" t="n"/>
      <c r="Q410" s="108" t="n"/>
    </row>
    <row r="411" ht="19.5" customHeight="1" s="82">
      <c r="A411" s="118">
        <f>IF(B411&lt;&gt;"",ROW()-3,"")</f>
        <v/>
      </c>
      <c r="B411" s="119" t="n"/>
      <c r="C411" s="119" t="n"/>
      <c r="D411" s="120" t="n"/>
      <c r="E411" s="121">
        <f>IFERROR(IF(D411="","",D411-Dashboard!D9+1),"")</f>
        <v/>
      </c>
      <c r="F411" s="119" t="n"/>
      <c r="G411" s="119" t="n"/>
      <c r="H411" s="122" t="n"/>
      <c r="I411" s="120" t="n"/>
      <c r="J411" s="123" t="n"/>
      <c r="K411" s="120" t="n"/>
      <c r="L411" s="121">
        <f>IFERROR(IF(D411="","",IF(OR(H411="Ghosted",H411="Closed",H411="Withdrawn"),"CLOSED",TODAY()-D411)),"")</f>
        <v/>
      </c>
      <c r="M411" s="121" t="n"/>
      <c r="N411" s="121" t="n"/>
      <c r="O411" s="119" t="n"/>
      <c r="P411" s="123" t="n"/>
      <c r="Q411" s="123" t="n"/>
    </row>
    <row r="412" ht="19.5" customHeight="1" s="82">
      <c r="A412" s="115">
        <f>IF(B412&lt;&gt;"",ROW()-3,"")</f>
        <v/>
      </c>
      <c r="B412" s="116" t="n"/>
      <c r="C412" s="116" t="n"/>
      <c r="D412" s="117" t="n"/>
      <c r="E412" s="106">
        <f>IFERROR(IF(D412="","",D412-Dashboard!D9+1),"")</f>
        <v/>
      </c>
      <c r="F412" s="116" t="n"/>
      <c r="G412" s="116" t="n"/>
      <c r="H412" s="105" t="n"/>
      <c r="I412" s="117" t="n"/>
      <c r="J412" s="108" t="n"/>
      <c r="K412" s="117" t="n"/>
      <c r="L412" s="106">
        <f>IFERROR(IF(D412="","",IF(OR(H412="Ghosted",H412="Closed",H412="Withdrawn"),"CLOSED",TODAY()-D412)),"")</f>
        <v/>
      </c>
      <c r="M412" s="106" t="n"/>
      <c r="N412" s="106" t="n"/>
      <c r="O412" s="116" t="n"/>
      <c r="P412" s="108" t="n"/>
      <c r="Q412" s="108" t="n"/>
    </row>
    <row r="413" ht="19.5" customHeight="1" s="82">
      <c r="A413" s="118">
        <f>IF(B413&lt;&gt;"",ROW()-3,"")</f>
        <v/>
      </c>
      <c r="B413" s="119" t="n"/>
      <c r="C413" s="119" t="n"/>
      <c r="D413" s="120" t="n"/>
      <c r="E413" s="121">
        <f>IFERROR(IF(D413="","",D413-Dashboard!D9+1),"")</f>
        <v/>
      </c>
      <c r="F413" s="119" t="n"/>
      <c r="G413" s="119" t="n"/>
      <c r="H413" s="122" t="n"/>
      <c r="I413" s="120" t="n"/>
      <c r="J413" s="123" t="n"/>
      <c r="K413" s="120" t="n"/>
      <c r="L413" s="121">
        <f>IFERROR(IF(D413="","",IF(OR(H413="Ghosted",H413="Closed",H413="Withdrawn"),"CLOSED",TODAY()-D413)),"")</f>
        <v/>
      </c>
      <c r="M413" s="121" t="n"/>
      <c r="N413" s="121" t="n"/>
      <c r="O413" s="119" t="n"/>
      <c r="P413" s="123" t="n"/>
      <c r="Q413" s="123" t="n"/>
    </row>
    <row r="414" ht="19.5" customHeight="1" s="82">
      <c r="A414" s="115">
        <f>IF(B414&lt;&gt;"",ROW()-3,"")</f>
        <v/>
      </c>
      <c r="B414" s="116" t="n"/>
      <c r="C414" s="116" t="n"/>
      <c r="D414" s="117" t="n"/>
      <c r="E414" s="106">
        <f>IFERROR(IF(D414="","",D414-Dashboard!D9+1),"")</f>
        <v/>
      </c>
      <c r="F414" s="116" t="n"/>
      <c r="G414" s="116" t="n"/>
      <c r="H414" s="105" t="n"/>
      <c r="I414" s="117" t="n"/>
      <c r="J414" s="108" t="n"/>
      <c r="K414" s="117" t="n"/>
      <c r="L414" s="106">
        <f>IFERROR(IF(D414="","",IF(OR(H414="Ghosted",H414="Closed",H414="Withdrawn"),"CLOSED",TODAY()-D414)),"")</f>
        <v/>
      </c>
      <c r="M414" s="106" t="n"/>
      <c r="N414" s="106" t="n"/>
      <c r="O414" s="116" t="n"/>
      <c r="P414" s="108" t="n"/>
      <c r="Q414" s="108" t="n"/>
    </row>
    <row r="415" ht="19.5" customHeight="1" s="82">
      <c r="A415" s="118">
        <f>IF(B415&lt;&gt;"",ROW()-3,"")</f>
        <v/>
      </c>
      <c r="B415" s="119" t="n"/>
      <c r="C415" s="119" t="n"/>
      <c r="D415" s="120" t="n"/>
      <c r="E415" s="121">
        <f>IFERROR(IF(D415="","",D415-Dashboard!D9+1),"")</f>
        <v/>
      </c>
      <c r="F415" s="119" t="n"/>
      <c r="G415" s="119" t="n"/>
      <c r="H415" s="122" t="n"/>
      <c r="I415" s="120" t="n"/>
      <c r="J415" s="123" t="n"/>
      <c r="K415" s="120" t="n"/>
      <c r="L415" s="121">
        <f>IFERROR(IF(D415="","",IF(OR(H415="Ghosted",H415="Closed",H415="Withdrawn"),"CLOSED",TODAY()-D415)),"")</f>
        <v/>
      </c>
      <c r="M415" s="121" t="n"/>
      <c r="N415" s="121" t="n"/>
      <c r="O415" s="119" t="n"/>
      <c r="P415" s="123" t="n"/>
      <c r="Q415" s="123" t="n"/>
    </row>
    <row r="416" ht="19.5" customHeight="1" s="82">
      <c r="A416" s="115">
        <f>IF(B416&lt;&gt;"",ROW()-3,"")</f>
        <v/>
      </c>
      <c r="B416" s="116" t="n"/>
      <c r="C416" s="116" t="n"/>
      <c r="D416" s="117" t="n"/>
      <c r="E416" s="106">
        <f>IFERROR(IF(D416="","",D416-Dashboard!D9+1),"")</f>
        <v/>
      </c>
      <c r="F416" s="116" t="n"/>
      <c r="G416" s="116" t="n"/>
      <c r="H416" s="105" t="n"/>
      <c r="I416" s="117" t="n"/>
      <c r="J416" s="108" t="n"/>
      <c r="K416" s="117" t="n"/>
      <c r="L416" s="106">
        <f>IFERROR(IF(D416="","",IF(OR(H416="Ghosted",H416="Closed",H416="Withdrawn"),"CLOSED",TODAY()-D416)),"")</f>
        <v/>
      </c>
      <c r="M416" s="106" t="n"/>
      <c r="N416" s="106" t="n"/>
      <c r="O416" s="116" t="n"/>
      <c r="P416" s="108" t="n"/>
      <c r="Q416" s="108" t="n"/>
    </row>
    <row r="417" ht="19.5" customHeight="1" s="82">
      <c r="A417" s="118">
        <f>IF(B417&lt;&gt;"",ROW()-3,"")</f>
        <v/>
      </c>
      <c r="B417" s="119" t="n"/>
      <c r="C417" s="119" t="n"/>
      <c r="D417" s="120" t="n"/>
      <c r="E417" s="121">
        <f>IFERROR(IF(D417="","",D417-Dashboard!D9+1),"")</f>
        <v/>
      </c>
      <c r="F417" s="119" t="n"/>
      <c r="G417" s="119" t="n"/>
      <c r="H417" s="122" t="n"/>
      <c r="I417" s="120" t="n"/>
      <c r="J417" s="123" t="n"/>
      <c r="K417" s="120" t="n"/>
      <c r="L417" s="121">
        <f>IFERROR(IF(D417="","",IF(OR(H417="Ghosted",H417="Closed",H417="Withdrawn"),"CLOSED",TODAY()-D417)),"")</f>
        <v/>
      </c>
      <c r="M417" s="121" t="n"/>
      <c r="N417" s="121" t="n"/>
      <c r="O417" s="119" t="n"/>
      <c r="P417" s="123" t="n"/>
      <c r="Q417" s="123" t="n"/>
    </row>
    <row r="418" ht="19.5" customHeight="1" s="82">
      <c r="A418" s="115">
        <f>IF(B418&lt;&gt;"",ROW()-3,"")</f>
        <v/>
      </c>
      <c r="B418" s="116" t="n"/>
      <c r="C418" s="116" t="n"/>
      <c r="D418" s="117" t="n"/>
      <c r="E418" s="106">
        <f>IFERROR(IF(D418="","",D418-Dashboard!D9+1),"")</f>
        <v/>
      </c>
      <c r="F418" s="116" t="n"/>
      <c r="G418" s="116" t="n"/>
      <c r="H418" s="105" t="n"/>
      <c r="I418" s="117" t="n"/>
      <c r="J418" s="108" t="n"/>
      <c r="K418" s="117" t="n"/>
      <c r="L418" s="106">
        <f>IFERROR(IF(D418="","",IF(OR(H418="Ghosted",H418="Closed",H418="Withdrawn"),"CLOSED",TODAY()-D418)),"")</f>
        <v/>
      </c>
      <c r="M418" s="106" t="n"/>
      <c r="N418" s="106" t="n"/>
      <c r="O418" s="116" t="n"/>
      <c r="P418" s="108" t="n"/>
      <c r="Q418" s="108" t="n"/>
    </row>
    <row r="419" ht="19.5" customHeight="1" s="82">
      <c r="A419" s="118">
        <f>IF(B419&lt;&gt;"",ROW()-3,"")</f>
        <v/>
      </c>
      <c r="B419" s="119" t="n"/>
      <c r="C419" s="119" t="n"/>
      <c r="D419" s="120" t="n"/>
      <c r="E419" s="121">
        <f>IFERROR(IF(D419="","",D419-Dashboard!D9+1),"")</f>
        <v/>
      </c>
      <c r="F419" s="119" t="n"/>
      <c r="G419" s="119" t="n"/>
      <c r="H419" s="122" t="n"/>
      <c r="I419" s="120" t="n"/>
      <c r="J419" s="123" t="n"/>
      <c r="K419" s="120" t="n"/>
      <c r="L419" s="121">
        <f>IFERROR(IF(D419="","",IF(OR(H419="Ghosted",H419="Closed",H419="Withdrawn"),"CLOSED",TODAY()-D419)),"")</f>
        <v/>
      </c>
      <c r="M419" s="121" t="n"/>
      <c r="N419" s="121" t="n"/>
      <c r="O419" s="119" t="n"/>
      <c r="P419" s="123" t="n"/>
      <c r="Q419" s="123" t="n"/>
    </row>
    <row r="420" ht="19.5" customHeight="1" s="82">
      <c r="A420" s="115">
        <f>IF(B420&lt;&gt;"",ROW()-3,"")</f>
        <v/>
      </c>
      <c r="B420" s="116" t="n"/>
      <c r="C420" s="116" t="n"/>
      <c r="D420" s="117" t="n"/>
      <c r="E420" s="106">
        <f>IFERROR(IF(D420="","",D420-Dashboard!D9+1),"")</f>
        <v/>
      </c>
      <c r="F420" s="116" t="n"/>
      <c r="G420" s="116" t="n"/>
      <c r="H420" s="105" t="n"/>
      <c r="I420" s="117" t="n"/>
      <c r="J420" s="108" t="n"/>
      <c r="K420" s="117" t="n"/>
      <c r="L420" s="106">
        <f>IFERROR(IF(D420="","",IF(OR(H420="Ghosted",H420="Closed",H420="Withdrawn"),"CLOSED",TODAY()-D420)),"")</f>
        <v/>
      </c>
      <c r="M420" s="106" t="n"/>
      <c r="N420" s="106" t="n"/>
      <c r="O420" s="116" t="n"/>
      <c r="P420" s="108" t="n"/>
      <c r="Q420" s="108" t="n"/>
    </row>
    <row r="421" ht="19.5" customHeight="1" s="82">
      <c r="A421" s="118">
        <f>IF(B421&lt;&gt;"",ROW()-3,"")</f>
        <v/>
      </c>
      <c r="B421" s="119" t="n"/>
      <c r="C421" s="119" t="n"/>
      <c r="D421" s="120" t="n"/>
      <c r="E421" s="121">
        <f>IFERROR(IF(D421="","",D421-Dashboard!D9+1),"")</f>
        <v/>
      </c>
      <c r="F421" s="119" t="n"/>
      <c r="G421" s="119" t="n"/>
      <c r="H421" s="122" t="n"/>
      <c r="I421" s="120" t="n"/>
      <c r="J421" s="123" t="n"/>
      <c r="K421" s="120" t="n"/>
      <c r="L421" s="121">
        <f>IFERROR(IF(D421="","",IF(OR(H421="Ghosted",H421="Closed",H421="Withdrawn"),"CLOSED",TODAY()-D421)),"")</f>
        <v/>
      </c>
      <c r="M421" s="121" t="n"/>
      <c r="N421" s="121" t="n"/>
      <c r="O421" s="119" t="n"/>
      <c r="P421" s="123" t="n"/>
      <c r="Q421" s="123" t="n"/>
    </row>
    <row r="422" ht="19.5" customHeight="1" s="82">
      <c r="A422" s="115">
        <f>IF(B422&lt;&gt;"",ROW()-3,"")</f>
        <v/>
      </c>
      <c r="B422" s="116" t="n"/>
      <c r="C422" s="116" t="n"/>
      <c r="D422" s="117" t="n"/>
      <c r="E422" s="106">
        <f>IFERROR(IF(D422="","",D422-Dashboard!D9+1),"")</f>
        <v/>
      </c>
      <c r="F422" s="116" t="n"/>
      <c r="G422" s="116" t="n"/>
      <c r="H422" s="105" t="n"/>
      <c r="I422" s="117" t="n"/>
      <c r="J422" s="108" t="n"/>
      <c r="K422" s="117" t="n"/>
      <c r="L422" s="106">
        <f>IFERROR(IF(D422="","",IF(OR(H422="Ghosted",H422="Closed",H422="Withdrawn"),"CLOSED",TODAY()-D422)),"")</f>
        <v/>
      </c>
      <c r="M422" s="106" t="n"/>
      <c r="N422" s="106" t="n"/>
      <c r="O422" s="116" t="n"/>
      <c r="P422" s="108" t="n"/>
      <c r="Q422" s="108" t="n"/>
    </row>
    <row r="423" ht="19.5" customHeight="1" s="82">
      <c r="A423" s="118">
        <f>IF(B423&lt;&gt;"",ROW()-3,"")</f>
        <v/>
      </c>
      <c r="B423" s="119" t="n"/>
      <c r="C423" s="119" t="n"/>
      <c r="D423" s="120" t="n"/>
      <c r="E423" s="121">
        <f>IFERROR(IF(D423="","",D423-Dashboard!D9+1),"")</f>
        <v/>
      </c>
      <c r="F423" s="119" t="n"/>
      <c r="G423" s="119" t="n"/>
      <c r="H423" s="122" t="n"/>
      <c r="I423" s="120" t="n"/>
      <c r="J423" s="123" t="n"/>
      <c r="K423" s="120" t="n"/>
      <c r="L423" s="121">
        <f>IFERROR(IF(D423="","",IF(OR(H423="Ghosted",H423="Closed",H423="Withdrawn"),"CLOSED",TODAY()-D423)),"")</f>
        <v/>
      </c>
      <c r="M423" s="121" t="n"/>
      <c r="N423" s="121" t="n"/>
      <c r="O423" s="119" t="n"/>
      <c r="P423" s="123" t="n"/>
      <c r="Q423" s="123" t="n"/>
    </row>
    <row r="424" ht="19.5" customHeight="1" s="82">
      <c r="A424" s="115">
        <f>IF(B424&lt;&gt;"",ROW()-3,"")</f>
        <v/>
      </c>
      <c r="B424" s="116" t="n"/>
      <c r="C424" s="116" t="n"/>
      <c r="D424" s="117" t="n"/>
      <c r="E424" s="106">
        <f>IFERROR(IF(D424="","",D424-Dashboard!D9+1),"")</f>
        <v/>
      </c>
      <c r="F424" s="116" t="n"/>
      <c r="G424" s="116" t="n"/>
      <c r="H424" s="105" t="n"/>
      <c r="I424" s="117" t="n"/>
      <c r="J424" s="108" t="n"/>
      <c r="K424" s="117" t="n"/>
      <c r="L424" s="106">
        <f>IFERROR(IF(D424="","",IF(OR(H424="Ghosted",H424="Closed",H424="Withdrawn"),"CLOSED",TODAY()-D424)),"")</f>
        <v/>
      </c>
      <c r="M424" s="106" t="n"/>
      <c r="N424" s="106" t="n"/>
      <c r="O424" s="116" t="n"/>
      <c r="P424" s="108" t="n"/>
      <c r="Q424" s="108" t="n"/>
    </row>
    <row r="425" ht="19.5" customHeight="1" s="82">
      <c r="A425" s="118">
        <f>IF(B425&lt;&gt;"",ROW()-3,"")</f>
        <v/>
      </c>
      <c r="B425" s="119" t="n"/>
      <c r="C425" s="119" t="n"/>
      <c r="D425" s="120" t="n"/>
      <c r="E425" s="121">
        <f>IFERROR(IF(D425="","",D425-Dashboard!D9+1),"")</f>
        <v/>
      </c>
      <c r="F425" s="119" t="n"/>
      <c r="G425" s="119" t="n"/>
      <c r="H425" s="122" t="n"/>
      <c r="I425" s="120" t="n"/>
      <c r="J425" s="123" t="n"/>
      <c r="K425" s="120" t="n"/>
      <c r="L425" s="121">
        <f>IFERROR(IF(D425="","",IF(OR(H425="Ghosted",H425="Closed",H425="Withdrawn"),"CLOSED",TODAY()-D425)),"")</f>
        <v/>
      </c>
      <c r="M425" s="121" t="n"/>
      <c r="N425" s="121" t="n"/>
      <c r="O425" s="119" t="n"/>
      <c r="P425" s="123" t="n"/>
      <c r="Q425" s="123" t="n"/>
    </row>
    <row r="426" ht="19.5" customHeight="1" s="82">
      <c r="A426" s="115">
        <f>IF(B426&lt;&gt;"",ROW()-3,"")</f>
        <v/>
      </c>
      <c r="B426" s="116" t="n"/>
      <c r="C426" s="116" t="n"/>
      <c r="D426" s="117" t="n"/>
      <c r="E426" s="106">
        <f>IFERROR(IF(D426="","",D426-Dashboard!D9+1),"")</f>
        <v/>
      </c>
      <c r="F426" s="116" t="n"/>
      <c r="G426" s="116" t="n"/>
      <c r="H426" s="105" t="n"/>
      <c r="I426" s="117" t="n"/>
      <c r="J426" s="108" t="n"/>
      <c r="K426" s="117" t="n"/>
      <c r="L426" s="106">
        <f>IFERROR(IF(D426="","",IF(OR(H426="Ghosted",H426="Closed",H426="Withdrawn"),"CLOSED",TODAY()-D426)),"")</f>
        <v/>
      </c>
      <c r="M426" s="106" t="n"/>
      <c r="N426" s="106" t="n"/>
      <c r="O426" s="116" t="n"/>
      <c r="P426" s="108" t="n"/>
      <c r="Q426" s="108" t="n"/>
    </row>
    <row r="427" ht="19.5" customHeight="1" s="82">
      <c r="A427" s="118">
        <f>IF(B427&lt;&gt;"",ROW()-3,"")</f>
        <v/>
      </c>
      <c r="B427" s="119" t="n"/>
      <c r="C427" s="119" t="n"/>
      <c r="D427" s="120" t="n"/>
      <c r="E427" s="121">
        <f>IFERROR(IF(D427="","",D427-Dashboard!D9+1),"")</f>
        <v/>
      </c>
      <c r="F427" s="119" t="n"/>
      <c r="G427" s="119" t="n"/>
      <c r="H427" s="122" t="n"/>
      <c r="I427" s="120" t="n"/>
      <c r="J427" s="123" t="n"/>
      <c r="K427" s="120" t="n"/>
      <c r="L427" s="121">
        <f>IFERROR(IF(D427="","",IF(OR(H427="Ghosted",H427="Closed",H427="Withdrawn"),"CLOSED",TODAY()-D427)),"")</f>
        <v/>
      </c>
      <c r="M427" s="121" t="n"/>
      <c r="N427" s="121" t="n"/>
      <c r="O427" s="119" t="n"/>
      <c r="P427" s="123" t="n"/>
      <c r="Q427" s="123" t="n"/>
    </row>
    <row r="428" ht="19.5" customHeight="1" s="82">
      <c r="A428" s="115">
        <f>IF(B428&lt;&gt;"",ROW()-3,"")</f>
        <v/>
      </c>
      <c r="B428" s="116" t="n"/>
      <c r="C428" s="116" t="n"/>
      <c r="D428" s="117" t="n"/>
      <c r="E428" s="106">
        <f>IFERROR(IF(D428="","",D428-Dashboard!D9+1),"")</f>
        <v/>
      </c>
      <c r="F428" s="116" t="n"/>
      <c r="G428" s="116" t="n"/>
      <c r="H428" s="105" t="n"/>
      <c r="I428" s="117" t="n"/>
      <c r="J428" s="108" t="n"/>
      <c r="K428" s="117" t="n"/>
      <c r="L428" s="106">
        <f>IFERROR(IF(D428="","",IF(OR(H428="Ghosted",H428="Closed",H428="Withdrawn"),"CLOSED",TODAY()-D428)),"")</f>
        <v/>
      </c>
      <c r="M428" s="106" t="n"/>
      <c r="N428" s="106" t="n"/>
      <c r="O428" s="116" t="n"/>
      <c r="P428" s="108" t="n"/>
      <c r="Q428" s="108" t="n"/>
    </row>
    <row r="429" ht="19.5" customHeight="1" s="82">
      <c r="A429" s="118">
        <f>IF(B429&lt;&gt;"",ROW()-3,"")</f>
        <v/>
      </c>
      <c r="B429" s="119" t="n"/>
      <c r="C429" s="119" t="n"/>
      <c r="D429" s="120" t="n"/>
      <c r="E429" s="121">
        <f>IFERROR(IF(D429="","",D429-Dashboard!D9+1),"")</f>
        <v/>
      </c>
      <c r="F429" s="119" t="n"/>
      <c r="G429" s="119" t="n"/>
      <c r="H429" s="122" t="n"/>
      <c r="I429" s="120" t="n"/>
      <c r="J429" s="123" t="n"/>
      <c r="K429" s="120" t="n"/>
      <c r="L429" s="121">
        <f>IFERROR(IF(D429="","",IF(OR(H429="Ghosted",H429="Closed",H429="Withdrawn"),"CLOSED",TODAY()-D429)),"")</f>
        <v/>
      </c>
      <c r="M429" s="121" t="n"/>
      <c r="N429" s="121" t="n"/>
      <c r="O429" s="119" t="n"/>
      <c r="P429" s="123" t="n"/>
      <c r="Q429" s="123" t="n"/>
    </row>
    <row r="430" ht="19.5" customHeight="1" s="82">
      <c r="A430" s="115">
        <f>IF(B430&lt;&gt;"",ROW()-3,"")</f>
        <v/>
      </c>
      <c r="B430" s="116" t="n"/>
      <c r="C430" s="116" t="n"/>
      <c r="D430" s="117" t="n"/>
      <c r="E430" s="106">
        <f>IFERROR(IF(D430="","",D430-Dashboard!D9+1),"")</f>
        <v/>
      </c>
      <c r="F430" s="116" t="n"/>
      <c r="G430" s="116" t="n"/>
      <c r="H430" s="105" t="n"/>
      <c r="I430" s="117" t="n"/>
      <c r="J430" s="108" t="n"/>
      <c r="K430" s="117" t="n"/>
      <c r="L430" s="106">
        <f>IFERROR(IF(D430="","",IF(OR(H430="Ghosted",H430="Closed",H430="Withdrawn"),"CLOSED",TODAY()-D430)),"")</f>
        <v/>
      </c>
      <c r="M430" s="106" t="n"/>
      <c r="N430" s="106" t="n"/>
      <c r="O430" s="116" t="n"/>
      <c r="P430" s="108" t="n"/>
      <c r="Q430" s="108" t="n"/>
    </row>
    <row r="431" ht="19.5" customHeight="1" s="82">
      <c r="A431" s="118">
        <f>IF(B431&lt;&gt;"",ROW()-3,"")</f>
        <v/>
      </c>
      <c r="B431" s="119" t="n"/>
      <c r="C431" s="119" t="n"/>
      <c r="D431" s="120" t="n"/>
      <c r="E431" s="121">
        <f>IFERROR(IF(D431="","",D431-Dashboard!D9+1),"")</f>
        <v/>
      </c>
      <c r="F431" s="119" t="n"/>
      <c r="G431" s="119" t="n"/>
      <c r="H431" s="122" t="n"/>
      <c r="I431" s="120" t="n"/>
      <c r="J431" s="123" t="n"/>
      <c r="K431" s="120" t="n"/>
      <c r="L431" s="121">
        <f>IFERROR(IF(D431="","",IF(OR(H431="Ghosted",H431="Closed",H431="Withdrawn"),"CLOSED",TODAY()-D431)),"")</f>
        <v/>
      </c>
      <c r="M431" s="121" t="n"/>
      <c r="N431" s="121" t="n"/>
      <c r="O431" s="119" t="n"/>
      <c r="P431" s="123" t="n"/>
      <c r="Q431" s="123" t="n"/>
    </row>
    <row r="432" ht="19.5" customHeight="1" s="82">
      <c r="A432" s="115">
        <f>IF(B432&lt;&gt;"",ROW()-3,"")</f>
        <v/>
      </c>
      <c r="B432" s="116" t="n"/>
      <c r="C432" s="116" t="n"/>
      <c r="D432" s="117" t="n"/>
      <c r="E432" s="106">
        <f>IFERROR(IF(D432="","",D432-Dashboard!D9+1),"")</f>
        <v/>
      </c>
      <c r="F432" s="116" t="n"/>
      <c r="G432" s="116" t="n"/>
      <c r="H432" s="105" t="n"/>
      <c r="I432" s="117" t="n"/>
      <c r="J432" s="108" t="n"/>
      <c r="K432" s="117" t="n"/>
      <c r="L432" s="106">
        <f>IFERROR(IF(D432="","",IF(OR(H432="Ghosted",H432="Closed",H432="Withdrawn"),"CLOSED",TODAY()-D432)),"")</f>
        <v/>
      </c>
      <c r="M432" s="106" t="n"/>
      <c r="N432" s="106" t="n"/>
      <c r="O432" s="116" t="n"/>
      <c r="P432" s="108" t="n"/>
      <c r="Q432" s="108" t="n"/>
    </row>
    <row r="433" ht="19.5" customHeight="1" s="82">
      <c r="A433" s="118">
        <f>IF(B433&lt;&gt;"",ROW()-3,"")</f>
        <v/>
      </c>
      <c r="B433" s="119" t="n"/>
      <c r="C433" s="119" t="n"/>
      <c r="D433" s="120" t="n"/>
      <c r="E433" s="121">
        <f>IFERROR(IF(D433="","",D433-Dashboard!D9+1),"")</f>
        <v/>
      </c>
      <c r="F433" s="119" t="n"/>
      <c r="G433" s="119" t="n"/>
      <c r="H433" s="122" t="n"/>
      <c r="I433" s="120" t="n"/>
      <c r="J433" s="123" t="n"/>
      <c r="K433" s="120" t="n"/>
      <c r="L433" s="121">
        <f>IFERROR(IF(D433="","",IF(OR(H433="Ghosted",H433="Closed",H433="Withdrawn"),"CLOSED",TODAY()-D433)),"")</f>
        <v/>
      </c>
      <c r="M433" s="121" t="n"/>
      <c r="N433" s="121" t="n"/>
      <c r="O433" s="119" t="n"/>
      <c r="P433" s="123" t="n"/>
      <c r="Q433" s="123" t="n"/>
    </row>
    <row r="434" ht="19.5" customHeight="1" s="82">
      <c r="A434" s="115">
        <f>IF(B434&lt;&gt;"",ROW()-3,"")</f>
        <v/>
      </c>
      <c r="B434" s="116" t="n"/>
      <c r="C434" s="116" t="n"/>
      <c r="D434" s="117" t="n"/>
      <c r="E434" s="106">
        <f>IFERROR(IF(D434="","",D434-Dashboard!D9+1),"")</f>
        <v/>
      </c>
      <c r="F434" s="116" t="n"/>
      <c r="G434" s="116" t="n"/>
      <c r="H434" s="105" t="n"/>
      <c r="I434" s="117" t="n"/>
      <c r="J434" s="108" t="n"/>
      <c r="K434" s="117" t="n"/>
      <c r="L434" s="106">
        <f>IFERROR(IF(D434="","",IF(OR(H434="Ghosted",H434="Closed",H434="Withdrawn"),"CLOSED",TODAY()-D434)),"")</f>
        <v/>
      </c>
      <c r="M434" s="106" t="n"/>
      <c r="N434" s="106" t="n"/>
      <c r="O434" s="116" t="n"/>
      <c r="P434" s="108" t="n"/>
      <c r="Q434" s="108" t="n"/>
    </row>
    <row r="435" ht="19.5" customHeight="1" s="82">
      <c r="A435" s="118">
        <f>IF(B435&lt;&gt;"",ROW()-3,"")</f>
        <v/>
      </c>
      <c r="B435" s="119" t="n"/>
      <c r="C435" s="119" t="n"/>
      <c r="D435" s="120" t="n"/>
      <c r="E435" s="121">
        <f>IFERROR(IF(D435="","",D435-Dashboard!D9+1),"")</f>
        <v/>
      </c>
      <c r="F435" s="119" t="n"/>
      <c r="G435" s="119" t="n"/>
      <c r="H435" s="122" t="n"/>
      <c r="I435" s="120" t="n"/>
      <c r="J435" s="123" t="n"/>
      <c r="K435" s="120" t="n"/>
      <c r="L435" s="121">
        <f>IFERROR(IF(D435="","",IF(OR(H435="Ghosted",H435="Closed",H435="Withdrawn"),"CLOSED",TODAY()-D435)),"")</f>
        <v/>
      </c>
      <c r="M435" s="121" t="n"/>
      <c r="N435" s="121" t="n"/>
      <c r="O435" s="119" t="n"/>
      <c r="P435" s="123" t="n"/>
      <c r="Q435" s="123" t="n"/>
    </row>
    <row r="436" ht="19.5" customHeight="1" s="82">
      <c r="A436" s="115">
        <f>IF(B436&lt;&gt;"",ROW()-3,"")</f>
        <v/>
      </c>
      <c r="B436" s="116" t="n"/>
      <c r="C436" s="116" t="n"/>
      <c r="D436" s="117" t="n"/>
      <c r="E436" s="106">
        <f>IFERROR(IF(D436="","",D436-Dashboard!D9+1),"")</f>
        <v/>
      </c>
      <c r="F436" s="116" t="n"/>
      <c r="G436" s="116" t="n"/>
      <c r="H436" s="105" t="n"/>
      <c r="I436" s="117" t="n"/>
      <c r="J436" s="108" t="n"/>
      <c r="K436" s="117" t="n"/>
      <c r="L436" s="106">
        <f>IFERROR(IF(D436="","",IF(OR(H436="Ghosted",H436="Closed",H436="Withdrawn"),"CLOSED",TODAY()-D436)),"")</f>
        <v/>
      </c>
      <c r="M436" s="106" t="n"/>
      <c r="N436" s="106" t="n"/>
      <c r="O436" s="116" t="n"/>
      <c r="P436" s="108" t="n"/>
      <c r="Q436" s="108" t="n"/>
    </row>
    <row r="437" ht="19.5" customHeight="1" s="82">
      <c r="A437" s="118">
        <f>IF(B437&lt;&gt;"",ROW()-3,"")</f>
        <v/>
      </c>
      <c r="B437" s="119" t="n"/>
      <c r="C437" s="119" t="n"/>
      <c r="D437" s="120" t="n"/>
      <c r="E437" s="121">
        <f>IFERROR(IF(D437="","",D437-Dashboard!D9+1),"")</f>
        <v/>
      </c>
      <c r="F437" s="119" t="n"/>
      <c r="G437" s="119" t="n"/>
      <c r="H437" s="122" t="n"/>
      <c r="I437" s="120" t="n"/>
      <c r="J437" s="123" t="n"/>
      <c r="K437" s="120" t="n"/>
      <c r="L437" s="121">
        <f>IFERROR(IF(D437="","",IF(OR(H437="Ghosted",H437="Closed",H437="Withdrawn"),"CLOSED",TODAY()-D437)),"")</f>
        <v/>
      </c>
      <c r="M437" s="121" t="n"/>
      <c r="N437" s="121" t="n"/>
      <c r="O437" s="119" t="n"/>
      <c r="P437" s="123" t="n"/>
      <c r="Q437" s="123" t="n"/>
    </row>
    <row r="438" ht="19.5" customHeight="1" s="82">
      <c r="A438" s="115">
        <f>IF(B438&lt;&gt;"",ROW()-3,"")</f>
        <v/>
      </c>
      <c r="B438" s="116" t="n"/>
      <c r="C438" s="116" t="n"/>
      <c r="D438" s="117" t="n"/>
      <c r="E438" s="106">
        <f>IFERROR(IF(D438="","",D438-Dashboard!D9+1),"")</f>
        <v/>
      </c>
      <c r="F438" s="116" t="n"/>
      <c r="G438" s="116" t="n"/>
      <c r="H438" s="105" t="n"/>
      <c r="I438" s="117" t="n"/>
      <c r="J438" s="108" t="n"/>
      <c r="K438" s="117" t="n"/>
      <c r="L438" s="106">
        <f>IFERROR(IF(D438="","",IF(OR(H438="Ghosted",H438="Closed",H438="Withdrawn"),"CLOSED",TODAY()-D438)),"")</f>
        <v/>
      </c>
      <c r="M438" s="106" t="n"/>
      <c r="N438" s="106" t="n"/>
      <c r="O438" s="116" t="n"/>
      <c r="P438" s="108" t="n"/>
      <c r="Q438" s="108" t="n"/>
    </row>
    <row r="439" ht="19.5" customHeight="1" s="82">
      <c r="A439" s="118">
        <f>IF(B439&lt;&gt;"",ROW()-3,"")</f>
        <v/>
      </c>
      <c r="B439" s="119" t="n"/>
      <c r="C439" s="119" t="n"/>
      <c r="D439" s="120" t="n"/>
      <c r="E439" s="121">
        <f>IFERROR(IF(D439="","",D439-Dashboard!D9+1),"")</f>
        <v/>
      </c>
      <c r="F439" s="119" t="n"/>
      <c r="G439" s="119" t="n"/>
      <c r="H439" s="122" t="n"/>
      <c r="I439" s="120" t="n"/>
      <c r="J439" s="123" t="n"/>
      <c r="K439" s="120" t="n"/>
      <c r="L439" s="121">
        <f>IFERROR(IF(D439="","",IF(OR(H439="Ghosted",H439="Closed",H439="Withdrawn"),"CLOSED",TODAY()-D439)),"")</f>
        <v/>
      </c>
      <c r="M439" s="121" t="n"/>
      <c r="N439" s="121" t="n"/>
      <c r="O439" s="119" t="n"/>
      <c r="P439" s="123" t="n"/>
      <c r="Q439" s="123" t="n"/>
    </row>
    <row r="440" ht="19.5" customHeight="1" s="82">
      <c r="A440" s="115">
        <f>IF(B440&lt;&gt;"",ROW()-3,"")</f>
        <v/>
      </c>
      <c r="B440" s="116" t="n"/>
      <c r="C440" s="116" t="n"/>
      <c r="D440" s="117" t="n"/>
      <c r="E440" s="106">
        <f>IFERROR(IF(D440="","",D440-Dashboard!D9+1),"")</f>
        <v/>
      </c>
      <c r="F440" s="116" t="n"/>
      <c r="G440" s="116" t="n"/>
      <c r="H440" s="105" t="n"/>
      <c r="I440" s="117" t="n"/>
      <c r="J440" s="108" t="n"/>
      <c r="K440" s="117" t="n"/>
      <c r="L440" s="106">
        <f>IFERROR(IF(D440="","",IF(OR(H440="Ghosted",H440="Closed",H440="Withdrawn"),"CLOSED",TODAY()-D440)),"")</f>
        <v/>
      </c>
      <c r="M440" s="106" t="n"/>
      <c r="N440" s="106" t="n"/>
      <c r="O440" s="116" t="n"/>
      <c r="P440" s="108" t="n"/>
      <c r="Q440" s="108" t="n"/>
    </row>
    <row r="441" ht="19.5" customHeight="1" s="82">
      <c r="A441" s="118">
        <f>IF(B441&lt;&gt;"",ROW()-3,"")</f>
        <v/>
      </c>
      <c r="B441" s="119" t="n"/>
      <c r="C441" s="119" t="n"/>
      <c r="D441" s="120" t="n"/>
      <c r="E441" s="121">
        <f>IFERROR(IF(D441="","",D441-Dashboard!D9+1),"")</f>
        <v/>
      </c>
      <c r="F441" s="119" t="n"/>
      <c r="G441" s="119" t="n"/>
      <c r="H441" s="122" t="n"/>
      <c r="I441" s="120" t="n"/>
      <c r="J441" s="123" t="n"/>
      <c r="K441" s="120" t="n"/>
      <c r="L441" s="121">
        <f>IFERROR(IF(D441="","",IF(OR(H441="Ghosted",H441="Closed",H441="Withdrawn"),"CLOSED",TODAY()-D441)),"")</f>
        <v/>
      </c>
      <c r="M441" s="121" t="n"/>
      <c r="N441" s="121" t="n"/>
      <c r="O441" s="119" t="n"/>
      <c r="P441" s="123" t="n"/>
      <c r="Q441" s="123" t="n"/>
    </row>
    <row r="442" ht="19.5" customHeight="1" s="82">
      <c r="A442" s="115">
        <f>IF(B442&lt;&gt;"",ROW()-3,"")</f>
        <v/>
      </c>
      <c r="B442" s="116" t="n"/>
      <c r="C442" s="116" t="n"/>
      <c r="D442" s="117" t="n"/>
      <c r="E442" s="106">
        <f>IFERROR(IF(D442="","",D442-Dashboard!D9+1),"")</f>
        <v/>
      </c>
      <c r="F442" s="116" t="n"/>
      <c r="G442" s="116" t="n"/>
      <c r="H442" s="105" t="n"/>
      <c r="I442" s="117" t="n"/>
      <c r="J442" s="108" t="n"/>
      <c r="K442" s="117" t="n"/>
      <c r="L442" s="106">
        <f>IFERROR(IF(D442="","",IF(OR(H442="Ghosted",H442="Closed",H442="Withdrawn"),"CLOSED",TODAY()-D442)),"")</f>
        <v/>
      </c>
      <c r="M442" s="106" t="n"/>
      <c r="N442" s="106" t="n"/>
      <c r="O442" s="116" t="n"/>
      <c r="P442" s="108" t="n"/>
      <c r="Q442" s="108" t="n"/>
    </row>
    <row r="443" ht="19.5" customHeight="1" s="82">
      <c r="A443" s="118">
        <f>IF(B443&lt;&gt;"",ROW()-3,"")</f>
        <v/>
      </c>
      <c r="B443" s="119" t="n"/>
      <c r="C443" s="119" t="n"/>
      <c r="D443" s="120" t="n"/>
      <c r="E443" s="121">
        <f>IFERROR(IF(D443="","",D443-Dashboard!D9+1),"")</f>
        <v/>
      </c>
      <c r="F443" s="119" t="n"/>
      <c r="G443" s="119" t="n"/>
      <c r="H443" s="122" t="n"/>
      <c r="I443" s="120" t="n"/>
      <c r="J443" s="123" t="n"/>
      <c r="K443" s="120" t="n"/>
      <c r="L443" s="121">
        <f>IFERROR(IF(D443="","",IF(OR(H443="Ghosted",H443="Closed",H443="Withdrawn"),"CLOSED",TODAY()-D443)),"")</f>
        <v/>
      </c>
      <c r="M443" s="121" t="n"/>
      <c r="N443" s="121" t="n"/>
      <c r="O443" s="119" t="n"/>
      <c r="P443" s="123" t="n"/>
      <c r="Q443" s="123" t="n"/>
    </row>
    <row r="444" ht="19.5" customHeight="1" s="82">
      <c r="A444" s="115">
        <f>IF(B444&lt;&gt;"",ROW()-3,"")</f>
        <v/>
      </c>
      <c r="B444" s="116" t="n"/>
      <c r="C444" s="116" t="n"/>
      <c r="D444" s="117" t="n"/>
      <c r="E444" s="106">
        <f>IFERROR(IF(D444="","",D444-Dashboard!D9+1),"")</f>
        <v/>
      </c>
      <c r="F444" s="116" t="n"/>
      <c r="G444" s="116" t="n"/>
      <c r="H444" s="105" t="n"/>
      <c r="I444" s="117" t="n"/>
      <c r="J444" s="108" t="n"/>
      <c r="K444" s="117" t="n"/>
      <c r="L444" s="106">
        <f>IFERROR(IF(D444="","",IF(OR(H444="Ghosted",H444="Closed",H444="Withdrawn"),"CLOSED",TODAY()-D444)),"")</f>
        <v/>
      </c>
      <c r="M444" s="106" t="n"/>
      <c r="N444" s="106" t="n"/>
      <c r="O444" s="116" t="n"/>
      <c r="P444" s="108" t="n"/>
      <c r="Q444" s="108" t="n"/>
    </row>
    <row r="445" ht="19.5" customHeight="1" s="82">
      <c r="A445" s="118">
        <f>IF(B445&lt;&gt;"",ROW()-3,"")</f>
        <v/>
      </c>
      <c r="B445" s="119" t="n"/>
      <c r="C445" s="119" t="n"/>
      <c r="D445" s="120" t="n"/>
      <c r="E445" s="121">
        <f>IFERROR(IF(D445="","",D445-Dashboard!D9+1),"")</f>
        <v/>
      </c>
      <c r="F445" s="119" t="n"/>
      <c r="G445" s="119" t="n"/>
      <c r="H445" s="122" t="n"/>
      <c r="I445" s="120" t="n"/>
      <c r="J445" s="123" t="n"/>
      <c r="K445" s="120" t="n"/>
      <c r="L445" s="121">
        <f>IFERROR(IF(D445="","",IF(OR(H445="Ghosted",H445="Closed",H445="Withdrawn"),"CLOSED",TODAY()-D445)),"")</f>
        <v/>
      </c>
      <c r="M445" s="121" t="n"/>
      <c r="N445" s="121" t="n"/>
      <c r="O445" s="119" t="n"/>
      <c r="P445" s="123" t="n"/>
      <c r="Q445" s="123" t="n"/>
    </row>
    <row r="446" ht="19.5" customHeight="1" s="82">
      <c r="A446" s="115">
        <f>IF(B446&lt;&gt;"",ROW()-3,"")</f>
        <v/>
      </c>
      <c r="B446" s="116" t="n"/>
      <c r="C446" s="116" t="n"/>
      <c r="D446" s="117" t="n"/>
      <c r="E446" s="106">
        <f>IFERROR(IF(D446="","",D446-Dashboard!D9+1),"")</f>
        <v/>
      </c>
      <c r="F446" s="116" t="n"/>
      <c r="G446" s="116" t="n"/>
      <c r="H446" s="105" t="n"/>
      <c r="I446" s="117" t="n"/>
      <c r="J446" s="108" t="n"/>
      <c r="K446" s="117" t="n"/>
      <c r="L446" s="106">
        <f>IFERROR(IF(D446="","",IF(OR(H446="Ghosted",H446="Closed",H446="Withdrawn"),"CLOSED",TODAY()-D446)),"")</f>
        <v/>
      </c>
      <c r="M446" s="106" t="n"/>
      <c r="N446" s="106" t="n"/>
      <c r="O446" s="116" t="n"/>
      <c r="P446" s="108" t="n"/>
      <c r="Q446" s="108" t="n"/>
    </row>
    <row r="447" ht="19.5" customHeight="1" s="82">
      <c r="A447" s="118">
        <f>IF(B447&lt;&gt;"",ROW()-3,"")</f>
        <v/>
      </c>
      <c r="B447" s="119" t="n"/>
      <c r="C447" s="119" t="n"/>
      <c r="D447" s="120" t="n"/>
      <c r="E447" s="121">
        <f>IFERROR(IF(D447="","",D447-Dashboard!D9+1),"")</f>
        <v/>
      </c>
      <c r="F447" s="119" t="n"/>
      <c r="G447" s="119" t="n"/>
      <c r="H447" s="122" t="n"/>
      <c r="I447" s="120" t="n"/>
      <c r="J447" s="123" t="n"/>
      <c r="K447" s="120" t="n"/>
      <c r="L447" s="121">
        <f>IFERROR(IF(D447="","",IF(OR(H447="Ghosted",H447="Closed",H447="Withdrawn"),"CLOSED",TODAY()-D447)),"")</f>
        <v/>
      </c>
      <c r="M447" s="121" t="n"/>
      <c r="N447" s="121" t="n"/>
      <c r="O447" s="119" t="n"/>
      <c r="P447" s="123" t="n"/>
      <c r="Q447" s="123" t="n"/>
    </row>
    <row r="448" ht="19.5" customHeight="1" s="82">
      <c r="A448" s="115">
        <f>IF(B448&lt;&gt;"",ROW()-3,"")</f>
        <v/>
      </c>
      <c r="B448" s="116" t="n"/>
      <c r="C448" s="116" t="n"/>
      <c r="D448" s="117" t="n"/>
      <c r="E448" s="106">
        <f>IFERROR(IF(D448="","",D448-Dashboard!D9+1),"")</f>
        <v/>
      </c>
      <c r="F448" s="116" t="n"/>
      <c r="G448" s="116" t="n"/>
      <c r="H448" s="105" t="n"/>
      <c r="I448" s="117" t="n"/>
      <c r="J448" s="108" t="n"/>
      <c r="K448" s="117" t="n"/>
      <c r="L448" s="106">
        <f>IFERROR(IF(D448="","",IF(OR(H448="Ghosted",H448="Closed",H448="Withdrawn"),"CLOSED",TODAY()-D448)),"")</f>
        <v/>
      </c>
      <c r="M448" s="106" t="n"/>
      <c r="N448" s="106" t="n"/>
      <c r="O448" s="116" t="n"/>
      <c r="P448" s="108" t="n"/>
      <c r="Q448" s="108" t="n"/>
    </row>
    <row r="449" ht="19.5" customHeight="1" s="82">
      <c r="A449" s="118">
        <f>IF(B449&lt;&gt;"",ROW()-3,"")</f>
        <v/>
      </c>
      <c r="B449" s="119" t="n"/>
      <c r="C449" s="119" t="n"/>
      <c r="D449" s="120" t="n"/>
      <c r="E449" s="121">
        <f>IFERROR(IF(D449="","",D449-Dashboard!D9+1),"")</f>
        <v/>
      </c>
      <c r="F449" s="119" t="n"/>
      <c r="G449" s="119" t="n"/>
      <c r="H449" s="122" t="n"/>
      <c r="I449" s="120" t="n"/>
      <c r="J449" s="123" t="n"/>
      <c r="K449" s="120" t="n"/>
      <c r="L449" s="121">
        <f>IFERROR(IF(D449="","",IF(OR(H449="Ghosted",H449="Closed",H449="Withdrawn"),"CLOSED",TODAY()-D449)),"")</f>
        <v/>
      </c>
      <c r="M449" s="121" t="n"/>
      <c r="N449" s="121" t="n"/>
      <c r="O449" s="119" t="n"/>
      <c r="P449" s="123" t="n"/>
      <c r="Q449" s="123" t="n"/>
    </row>
    <row r="450" ht="19.5" customHeight="1" s="82">
      <c r="A450" s="115">
        <f>IF(B450&lt;&gt;"",ROW()-3,"")</f>
        <v/>
      </c>
      <c r="B450" s="116" t="n"/>
      <c r="C450" s="116" t="n"/>
      <c r="D450" s="117" t="n"/>
      <c r="E450" s="106">
        <f>IFERROR(IF(D450="","",D450-Dashboard!D9+1),"")</f>
        <v/>
      </c>
      <c r="F450" s="116" t="n"/>
      <c r="G450" s="116" t="n"/>
      <c r="H450" s="105" t="n"/>
      <c r="I450" s="117" t="n"/>
      <c r="J450" s="108" t="n"/>
      <c r="K450" s="117" t="n"/>
      <c r="L450" s="106">
        <f>IFERROR(IF(D450="","",IF(OR(H450="Ghosted",H450="Closed",H450="Withdrawn"),"CLOSED",TODAY()-D450)),"")</f>
        <v/>
      </c>
      <c r="M450" s="106" t="n"/>
      <c r="N450" s="106" t="n"/>
      <c r="O450" s="116" t="n"/>
      <c r="P450" s="108" t="n"/>
      <c r="Q450" s="108" t="n"/>
    </row>
    <row r="451" ht="19.5" customHeight="1" s="82">
      <c r="A451" s="118">
        <f>IF(B451&lt;&gt;"",ROW()-3,"")</f>
        <v/>
      </c>
      <c r="B451" s="119" t="n"/>
      <c r="C451" s="119" t="n"/>
      <c r="D451" s="120" t="n"/>
      <c r="E451" s="121">
        <f>IFERROR(IF(D451="","",D451-Dashboard!D9+1),"")</f>
        <v/>
      </c>
      <c r="F451" s="119" t="n"/>
      <c r="G451" s="119" t="n"/>
      <c r="H451" s="122" t="n"/>
      <c r="I451" s="120" t="n"/>
      <c r="J451" s="123" t="n"/>
      <c r="K451" s="120" t="n"/>
      <c r="L451" s="121">
        <f>IFERROR(IF(D451="","",IF(OR(H451="Ghosted",H451="Closed",H451="Withdrawn"),"CLOSED",TODAY()-D451)),"")</f>
        <v/>
      </c>
      <c r="M451" s="121" t="n"/>
      <c r="N451" s="121" t="n"/>
      <c r="O451" s="119" t="n"/>
      <c r="P451" s="123" t="n"/>
      <c r="Q451" s="123" t="n"/>
    </row>
    <row r="452" ht="19.5" customHeight="1" s="82">
      <c r="A452" s="115">
        <f>IF(B452&lt;&gt;"",ROW()-3,"")</f>
        <v/>
      </c>
      <c r="B452" s="116" t="n"/>
      <c r="C452" s="116" t="n"/>
      <c r="D452" s="117" t="n"/>
      <c r="E452" s="106">
        <f>IFERROR(IF(D452="","",D452-Dashboard!D9+1),"")</f>
        <v/>
      </c>
      <c r="F452" s="116" t="n"/>
      <c r="G452" s="116" t="n"/>
      <c r="H452" s="105" t="n"/>
      <c r="I452" s="117" t="n"/>
      <c r="J452" s="108" t="n"/>
      <c r="K452" s="117" t="n"/>
      <c r="L452" s="106">
        <f>IFERROR(IF(D452="","",IF(OR(H452="Ghosted",H452="Closed",H452="Withdrawn"),"CLOSED",TODAY()-D452)),"")</f>
        <v/>
      </c>
      <c r="M452" s="106" t="n"/>
      <c r="N452" s="106" t="n"/>
      <c r="O452" s="116" t="n"/>
      <c r="P452" s="108" t="n"/>
      <c r="Q452" s="108" t="n"/>
    </row>
    <row r="453" ht="19.5" customHeight="1" s="82">
      <c r="A453" s="118">
        <f>IF(B453&lt;&gt;"",ROW()-3,"")</f>
        <v/>
      </c>
      <c r="B453" s="119" t="n"/>
      <c r="C453" s="119" t="n"/>
      <c r="D453" s="120" t="n"/>
      <c r="E453" s="121">
        <f>IFERROR(IF(D453="","",D453-Dashboard!D9+1),"")</f>
        <v/>
      </c>
      <c r="F453" s="119" t="n"/>
      <c r="G453" s="119" t="n"/>
      <c r="H453" s="122" t="n"/>
      <c r="I453" s="120" t="n"/>
      <c r="J453" s="123" t="n"/>
      <c r="K453" s="120" t="n"/>
      <c r="L453" s="121">
        <f>IFERROR(IF(D453="","",IF(OR(H453="Ghosted",H453="Closed",H453="Withdrawn"),"CLOSED",TODAY()-D453)),"")</f>
        <v/>
      </c>
      <c r="M453" s="121" t="n"/>
      <c r="N453" s="121" t="n"/>
      <c r="O453" s="119" t="n"/>
      <c r="P453" s="123" t="n"/>
      <c r="Q453" s="123" t="n"/>
    </row>
    <row r="454" ht="19.5" customHeight="1" s="82">
      <c r="A454" s="115">
        <f>IF(B454&lt;&gt;"",ROW()-3,"")</f>
        <v/>
      </c>
      <c r="B454" s="116" t="n"/>
      <c r="C454" s="116" t="n"/>
      <c r="D454" s="117" t="n"/>
      <c r="E454" s="106">
        <f>IFERROR(IF(D454="","",D454-Dashboard!D9+1),"")</f>
        <v/>
      </c>
      <c r="F454" s="116" t="n"/>
      <c r="G454" s="116" t="n"/>
      <c r="H454" s="105" t="n"/>
      <c r="I454" s="117" t="n"/>
      <c r="J454" s="108" t="n"/>
      <c r="K454" s="117" t="n"/>
      <c r="L454" s="106">
        <f>IFERROR(IF(D454="","",IF(OR(H454="Ghosted",H454="Closed",H454="Withdrawn"),"CLOSED",TODAY()-D454)),"")</f>
        <v/>
      </c>
      <c r="M454" s="106" t="n"/>
      <c r="N454" s="106" t="n"/>
      <c r="O454" s="116" t="n"/>
      <c r="P454" s="108" t="n"/>
      <c r="Q454" s="108" t="n"/>
    </row>
    <row r="455" ht="19.5" customHeight="1" s="82">
      <c r="A455" s="118">
        <f>IF(B455&lt;&gt;"",ROW()-3,"")</f>
        <v/>
      </c>
      <c r="B455" s="119" t="n"/>
      <c r="C455" s="119" t="n"/>
      <c r="D455" s="120" t="n"/>
      <c r="E455" s="121">
        <f>IFERROR(IF(D455="","",D455-Dashboard!D9+1),"")</f>
        <v/>
      </c>
      <c r="F455" s="119" t="n"/>
      <c r="G455" s="119" t="n"/>
      <c r="H455" s="122" t="n"/>
      <c r="I455" s="120" t="n"/>
      <c r="J455" s="123" t="n"/>
      <c r="K455" s="120" t="n"/>
      <c r="L455" s="121">
        <f>IFERROR(IF(D455="","",IF(OR(H455="Ghosted",H455="Closed",H455="Withdrawn"),"CLOSED",TODAY()-D455)),"")</f>
        <v/>
      </c>
      <c r="M455" s="121" t="n"/>
      <c r="N455" s="121" t="n"/>
      <c r="O455" s="119" t="n"/>
      <c r="P455" s="123" t="n"/>
      <c r="Q455" s="123" t="n"/>
    </row>
    <row r="456" ht="19.5" customHeight="1" s="82">
      <c r="A456" s="115">
        <f>IF(B456&lt;&gt;"",ROW()-3,"")</f>
        <v/>
      </c>
      <c r="B456" s="116" t="n"/>
      <c r="C456" s="116" t="n"/>
      <c r="D456" s="117" t="n"/>
      <c r="E456" s="106">
        <f>IFERROR(IF(D456="","",D456-Dashboard!D9+1),"")</f>
        <v/>
      </c>
      <c r="F456" s="116" t="n"/>
      <c r="G456" s="116" t="n"/>
      <c r="H456" s="105" t="n"/>
      <c r="I456" s="117" t="n"/>
      <c r="J456" s="108" t="n"/>
      <c r="K456" s="117" t="n"/>
      <c r="L456" s="106">
        <f>IFERROR(IF(D456="","",IF(OR(H456="Ghosted",H456="Closed",H456="Withdrawn"),"CLOSED",TODAY()-D456)),"")</f>
        <v/>
      </c>
      <c r="M456" s="106" t="n"/>
      <c r="N456" s="106" t="n"/>
      <c r="O456" s="116" t="n"/>
      <c r="P456" s="108" t="n"/>
      <c r="Q456" s="108" t="n"/>
    </row>
    <row r="457" ht="19.5" customHeight="1" s="82">
      <c r="A457" s="118">
        <f>IF(B457&lt;&gt;"",ROW()-3,"")</f>
        <v/>
      </c>
      <c r="B457" s="119" t="n"/>
      <c r="C457" s="119" t="n"/>
      <c r="D457" s="120" t="n"/>
      <c r="E457" s="121">
        <f>IFERROR(IF(D457="","",D457-Dashboard!D9+1),"")</f>
        <v/>
      </c>
      <c r="F457" s="119" t="n"/>
      <c r="G457" s="119" t="n"/>
      <c r="H457" s="122" t="n"/>
      <c r="I457" s="120" t="n"/>
      <c r="J457" s="123" t="n"/>
      <c r="K457" s="120" t="n"/>
      <c r="L457" s="121">
        <f>IFERROR(IF(D457="","",IF(OR(H457="Ghosted",H457="Closed",H457="Withdrawn"),"CLOSED",TODAY()-D457)),"")</f>
        <v/>
      </c>
      <c r="M457" s="121" t="n"/>
      <c r="N457" s="121" t="n"/>
      <c r="O457" s="119" t="n"/>
      <c r="P457" s="123" t="n"/>
      <c r="Q457" s="123" t="n"/>
    </row>
    <row r="458" ht="19.5" customHeight="1" s="82">
      <c r="A458" s="115">
        <f>IF(B458&lt;&gt;"",ROW()-3,"")</f>
        <v/>
      </c>
      <c r="B458" s="116" t="n"/>
      <c r="C458" s="116" t="n"/>
      <c r="D458" s="117" t="n"/>
      <c r="E458" s="106">
        <f>IFERROR(IF(D458="","",D458-Dashboard!D9+1),"")</f>
        <v/>
      </c>
      <c r="F458" s="116" t="n"/>
      <c r="G458" s="116" t="n"/>
      <c r="H458" s="105" t="n"/>
      <c r="I458" s="117" t="n"/>
      <c r="J458" s="108" t="n"/>
      <c r="K458" s="117" t="n"/>
      <c r="L458" s="106">
        <f>IFERROR(IF(D458="","",IF(OR(H458="Ghosted",H458="Closed",H458="Withdrawn"),"CLOSED",TODAY()-D458)),"")</f>
        <v/>
      </c>
      <c r="M458" s="106" t="n"/>
      <c r="N458" s="106" t="n"/>
      <c r="O458" s="116" t="n"/>
      <c r="P458" s="108" t="n"/>
      <c r="Q458" s="108" t="n"/>
    </row>
    <row r="459" ht="19.5" customHeight="1" s="82">
      <c r="A459" s="118">
        <f>IF(B459&lt;&gt;"",ROW()-3,"")</f>
        <v/>
      </c>
      <c r="B459" s="119" t="n"/>
      <c r="C459" s="119" t="n"/>
      <c r="D459" s="120" t="n"/>
      <c r="E459" s="121">
        <f>IFERROR(IF(D459="","",D459-Dashboard!D9+1),"")</f>
        <v/>
      </c>
      <c r="F459" s="119" t="n"/>
      <c r="G459" s="119" t="n"/>
      <c r="H459" s="122" t="n"/>
      <c r="I459" s="120" t="n"/>
      <c r="J459" s="123" t="n"/>
      <c r="K459" s="120" t="n"/>
      <c r="L459" s="121">
        <f>IFERROR(IF(D459="","",IF(OR(H459="Ghosted",H459="Closed",H459="Withdrawn"),"CLOSED",TODAY()-D459)),"")</f>
        <v/>
      </c>
      <c r="M459" s="121" t="n"/>
      <c r="N459" s="121" t="n"/>
      <c r="O459" s="119" t="n"/>
      <c r="P459" s="123" t="n"/>
      <c r="Q459" s="123" t="n"/>
    </row>
    <row r="460" ht="19.5" customHeight="1" s="82">
      <c r="A460" s="115">
        <f>IF(B460&lt;&gt;"",ROW()-3,"")</f>
        <v/>
      </c>
      <c r="B460" s="116" t="n"/>
      <c r="C460" s="116" t="n"/>
      <c r="D460" s="117" t="n"/>
      <c r="E460" s="106">
        <f>IFERROR(IF(D460="","",D460-Dashboard!D9+1),"")</f>
        <v/>
      </c>
      <c r="F460" s="116" t="n"/>
      <c r="G460" s="116" t="n"/>
      <c r="H460" s="105" t="n"/>
      <c r="I460" s="117" t="n"/>
      <c r="J460" s="108" t="n"/>
      <c r="K460" s="117" t="n"/>
      <c r="L460" s="106">
        <f>IFERROR(IF(D460="","",IF(OR(H460="Ghosted",H460="Closed",H460="Withdrawn"),"CLOSED",TODAY()-D460)),"")</f>
        <v/>
      </c>
      <c r="M460" s="106" t="n"/>
      <c r="N460" s="106" t="n"/>
      <c r="O460" s="116" t="n"/>
      <c r="P460" s="108" t="n"/>
      <c r="Q460" s="108" t="n"/>
    </row>
    <row r="461" ht="19.5" customHeight="1" s="82">
      <c r="A461" s="118">
        <f>IF(B461&lt;&gt;"",ROW()-3,"")</f>
        <v/>
      </c>
      <c r="B461" s="119" t="n"/>
      <c r="C461" s="119" t="n"/>
      <c r="D461" s="120" t="n"/>
      <c r="E461" s="121">
        <f>IFERROR(IF(D461="","",D461-Dashboard!D9+1),"")</f>
        <v/>
      </c>
      <c r="F461" s="119" t="n"/>
      <c r="G461" s="119" t="n"/>
      <c r="H461" s="122" t="n"/>
      <c r="I461" s="120" t="n"/>
      <c r="J461" s="123" t="n"/>
      <c r="K461" s="120" t="n"/>
      <c r="L461" s="121">
        <f>IFERROR(IF(D461="","",IF(OR(H461="Ghosted",H461="Closed",H461="Withdrawn"),"CLOSED",TODAY()-D461)),"")</f>
        <v/>
      </c>
      <c r="M461" s="121" t="n"/>
      <c r="N461" s="121" t="n"/>
      <c r="O461" s="119" t="n"/>
      <c r="P461" s="123" t="n"/>
      <c r="Q461" s="123" t="n"/>
    </row>
    <row r="462" ht="19.5" customHeight="1" s="82">
      <c r="A462" s="115">
        <f>IF(B462&lt;&gt;"",ROW()-3,"")</f>
        <v/>
      </c>
      <c r="B462" s="116" t="n"/>
      <c r="C462" s="116" t="n"/>
      <c r="D462" s="117" t="n"/>
      <c r="E462" s="106">
        <f>IFERROR(IF(D462="","",D462-Dashboard!D9+1),"")</f>
        <v/>
      </c>
      <c r="F462" s="116" t="n"/>
      <c r="G462" s="116" t="n"/>
      <c r="H462" s="105" t="n"/>
      <c r="I462" s="117" t="n"/>
      <c r="J462" s="108" t="n"/>
      <c r="K462" s="117" t="n"/>
      <c r="L462" s="106">
        <f>IFERROR(IF(D462="","",IF(OR(H462="Ghosted",H462="Closed",H462="Withdrawn"),"CLOSED",TODAY()-D462)),"")</f>
        <v/>
      </c>
      <c r="M462" s="106" t="n"/>
      <c r="N462" s="106" t="n"/>
      <c r="O462" s="116" t="n"/>
      <c r="P462" s="108" t="n"/>
      <c r="Q462" s="108" t="n"/>
    </row>
    <row r="463" ht="19.5" customHeight="1" s="82">
      <c r="A463" s="118">
        <f>IF(B463&lt;&gt;"",ROW()-3,"")</f>
        <v/>
      </c>
      <c r="B463" s="119" t="n"/>
      <c r="C463" s="119" t="n"/>
      <c r="D463" s="120" t="n"/>
      <c r="E463" s="121">
        <f>IFERROR(IF(D463="","",D463-Dashboard!D9+1),"")</f>
        <v/>
      </c>
      <c r="F463" s="119" t="n"/>
      <c r="G463" s="119" t="n"/>
      <c r="H463" s="122" t="n"/>
      <c r="I463" s="120" t="n"/>
      <c r="J463" s="123" t="n"/>
      <c r="K463" s="120" t="n"/>
      <c r="L463" s="121">
        <f>IFERROR(IF(D463="","",IF(OR(H463="Ghosted",H463="Closed",H463="Withdrawn"),"CLOSED",TODAY()-D463)),"")</f>
        <v/>
      </c>
      <c r="M463" s="121" t="n"/>
      <c r="N463" s="121" t="n"/>
      <c r="O463" s="119" t="n"/>
      <c r="P463" s="123" t="n"/>
      <c r="Q463" s="123" t="n"/>
    </row>
    <row r="464" ht="19.5" customHeight="1" s="82">
      <c r="A464" s="115">
        <f>IF(B464&lt;&gt;"",ROW()-3,"")</f>
        <v/>
      </c>
      <c r="B464" s="116" t="n"/>
      <c r="C464" s="116" t="n"/>
      <c r="D464" s="117" t="n"/>
      <c r="E464" s="106">
        <f>IFERROR(IF(D464="","",D464-Dashboard!D9+1),"")</f>
        <v/>
      </c>
      <c r="F464" s="116" t="n"/>
      <c r="G464" s="116" t="n"/>
      <c r="H464" s="105" t="n"/>
      <c r="I464" s="117" t="n"/>
      <c r="J464" s="108" t="n"/>
      <c r="K464" s="117" t="n"/>
      <c r="L464" s="106">
        <f>IFERROR(IF(D464="","",IF(OR(H464="Ghosted",H464="Closed",H464="Withdrawn"),"CLOSED",TODAY()-D464)),"")</f>
        <v/>
      </c>
      <c r="M464" s="106" t="n"/>
      <c r="N464" s="106" t="n"/>
      <c r="O464" s="116" t="n"/>
      <c r="P464" s="108" t="n"/>
      <c r="Q464" s="108" t="n"/>
    </row>
    <row r="465" ht="19.5" customHeight="1" s="82">
      <c r="A465" s="118">
        <f>IF(B465&lt;&gt;"",ROW()-3,"")</f>
        <v/>
      </c>
      <c r="B465" s="119" t="n"/>
      <c r="C465" s="119" t="n"/>
      <c r="D465" s="120" t="n"/>
      <c r="E465" s="121">
        <f>IFERROR(IF(D465="","",D465-Dashboard!D9+1),"")</f>
        <v/>
      </c>
      <c r="F465" s="119" t="n"/>
      <c r="G465" s="119" t="n"/>
      <c r="H465" s="122" t="n"/>
      <c r="I465" s="120" t="n"/>
      <c r="J465" s="123" t="n"/>
      <c r="K465" s="120" t="n"/>
      <c r="L465" s="121">
        <f>IFERROR(IF(D465="","",IF(OR(H465="Ghosted",H465="Closed",H465="Withdrawn"),"CLOSED",TODAY()-D465)),"")</f>
        <v/>
      </c>
      <c r="M465" s="121" t="n"/>
      <c r="N465" s="121" t="n"/>
      <c r="O465" s="119" t="n"/>
      <c r="P465" s="123" t="n"/>
      <c r="Q465" s="123" t="n"/>
    </row>
    <row r="466" ht="19.5" customHeight="1" s="82">
      <c r="A466" s="115">
        <f>IF(B466&lt;&gt;"",ROW()-3,"")</f>
        <v/>
      </c>
      <c r="B466" s="116" t="n"/>
      <c r="C466" s="116" t="n"/>
      <c r="D466" s="117" t="n"/>
      <c r="E466" s="106">
        <f>IFERROR(IF(D466="","",D466-Dashboard!D9+1),"")</f>
        <v/>
      </c>
      <c r="F466" s="116" t="n"/>
      <c r="G466" s="116" t="n"/>
      <c r="H466" s="105" t="n"/>
      <c r="I466" s="117" t="n"/>
      <c r="J466" s="108" t="n"/>
      <c r="K466" s="117" t="n"/>
      <c r="L466" s="106">
        <f>IFERROR(IF(D466="","",IF(OR(H466="Ghosted",H466="Closed",H466="Withdrawn"),"CLOSED",TODAY()-D466)),"")</f>
        <v/>
      </c>
      <c r="M466" s="106" t="n"/>
      <c r="N466" s="106" t="n"/>
      <c r="O466" s="116" t="n"/>
      <c r="P466" s="108" t="n"/>
      <c r="Q466" s="108" t="n"/>
    </row>
    <row r="467" ht="19.5" customHeight="1" s="82">
      <c r="A467" s="118">
        <f>IF(B467&lt;&gt;"",ROW()-3,"")</f>
        <v/>
      </c>
      <c r="B467" s="119" t="n"/>
      <c r="C467" s="119" t="n"/>
      <c r="D467" s="120" t="n"/>
      <c r="E467" s="121">
        <f>IFERROR(IF(D467="","",D467-Dashboard!D9+1),"")</f>
        <v/>
      </c>
      <c r="F467" s="119" t="n"/>
      <c r="G467" s="119" t="n"/>
      <c r="H467" s="122" t="n"/>
      <c r="I467" s="120" t="n"/>
      <c r="J467" s="123" t="n"/>
      <c r="K467" s="120" t="n"/>
      <c r="L467" s="121">
        <f>IFERROR(IF(D467="","",IF(OR(H467="Ghosted",H467="Closed",H467="Withdrawn"),"CLOSED",TODAY()-D467)),"")</f>
        <v/>
      </c>
      <c r="M467" s="121" t="n"/>
      <c r="N467" s="121" t="n"/>
      <c r="O467" s="119" t="n"/>
      <c r="P467" s="123" t="n"/>
      <c r="Q467" s="123" t="n"/>
    </row>
    <row r="468" ht="19.5" customHeight="1" s="82">
      <c r="A468" s="115">
        <f>IF(B468&lt;&gt;"",ROW()-3,"")</f>
        <v/>
      </c>
      <c r="B468" s="116" t="n"/>
      <c r="C468" s="116" t="n"/>
      <c r="D468" s="117" t="n"/>
      <c r="E468" s="106">
        <f>IFERROR(IF(D468="","",D468-Dashboard!D9+1),"")</f>
        <v/>
      </c>
      <c r="F468" s="116" t="n"/>
      <c r="G468" s="116" t="n"/>
      <c r="H468" s="105" t="n"/>
      <c r="I468" s="117" t="n"/>
      <c r="J468" s="108" t="n"/>
      <c r="K468" s="117" t="n"/>
      <c r="L468" s="106">
        <f>IFERROR(IF(D468="","",IF(OR(H468="Ghosted",H468="Closed",H468="Withdrawn"),"CLOSED",TODAY()-D468)),"")</f>
        <v/>
      </c>
      <c r="M468" s="106" t="n"/>
      <c r="N468" s="106" t="n"/>
      <c r="O468" s="116" t="n"/>
      <c r="P468" s="108" t="n"/>
      <c r="Q468" s="108" t="n"/>
    </row>
    <row r="469" ht="19.5" customHeight="1" s="82">
      <c r="A469" s="118">
        <f>IF(B469&lt;&gt;"",ROW()-3,"")</f>
        <v/>
      </c>
      <c r="B469" s="119" t="n"/>
      <c r="C469" s="119" t="n"/>
      <c r="D469" s="120" t="n"/>
      <c r="E469" s="121">
        <f>IFERROR(IF(D469="","",D469-Dashboard!D9+1),"")</f>
        <v/>
      </c>
      <c r="F469" s="119" t="n"/>
      <c r="G469" s="119" t="n"/>
      <c r="H469" s="122" t="n"/>
      <c r="I469" s="120" t="n"/>
      <c r="J469" s="123" t="n"/>
      <c r="K469" s="120" t="n"/>
      <c r="L469" s="121">
        <f>IFERROR(IF(D469="","",IF(OR(H469="Ghosted",H469="Closed",H469="Withdrawn"),"CLOSED",TODAY()-D469)),"")</f>
        <v/>
      </c>
      <c r="M469" s="121" t="n"/>
      <c r="N469" s="121" t="n"/>
      <c r="O469" s="119" t="n"/>
      <c r="P469" s="123" t="n"/>
      <c r="Q469" s="123" t="n"/>
    </row>
    <row r="470" ht="19.5" customHeight="1" s="82">
      <c r="A470" s="115">
        <f>IF(B470&lt;&gt;"",ROW()-3,"")</f>
        <v/>
      </c>
      <c r="B470" s="116" t="n"/>
      <c r="C470" s="116" t="n"/>
      <c r="D470" s="117" t="n"/>
      <c r="E470" s="106">
        <f>IFERROR(IF(D470="","",D470-Dashboard!D9+1),"")</f>
        <v/>
      </c>
      <c r="F470" s="116" t="n"/>
      <c r="G470" s="116" t="n"/>
      <c r="H470" s="105" t="n"/>
      <c r="I470" s="117" t="n"/>
      <c r="J470" s="108" t="n"/>
      <c r="K470" s="117" t="n"/>
      <c r="L470" s="106">
        <f>IFERROR(IF(D470="","",IF(OR(H470="Ghosted",H470="Closed",H470="Withdrawn"),"CLOSED",TODAY()-D470)),"")</f>
        <v/>
      </c>
      <c r="M470" s="106" t="n"/>
      <c r="N470" s="106" t="n"/>
      <c r="O470" s="116" t="n"/>
      <c r="P470" s="108" t="n"/>
      <c r="Q470" s="108" t="n"/>
    </row>
    <row r="471" ht="19.5" customHeight="1" s="82">
      <c r="A471" s="118">
        <f>IF(B471&lt;&gt;"",ROW()-3,"")</f>
        <v/>
      </c>
      <c r="B471" s="119" t="n"/>
      <c r="C471" s="119" t="n"/>
      <c r="D471" s="120" t="n"/>
      <c r="E471" s="121">
        <f>IFERROR(IF(D471="","",D471-Dashboard!D9+1),"")</f>
        <v/>
      </c>
      <c r="F471" s="119" t="n"/>
      <c r="G471" s="119" t="n"/>
      <c r="H471" s="122" t="n"/>
      <c r="I471" s="120" t="n"/>
      <c r="J471" s="123" t="n"/>
      <c r="K471" s="120" t="n"/>
      <c r="L471" s="121">
        <f>IFERROR(IF(D471="","",IF(OR(H471="Ghosted",H471="Closed",H471="Withdrawn"),"CLOSED",TODAY()-D471)),"")</f>
        <v/>
      </c>
      <c r="M471" s="121" t="n"/>
      <c r="N471" s="121" t="n"/>
      <c r="O471" s="119" t="n"/>
      <c r="P471" s="123" t="n"/>
      <c r="Q471" s="123" t="n"/>
    </row>
    <row r="472" ht="19.5" customHeight="1" s="82">
      <c r="A472" s="115">
        <f>IF(B472&lt;&gt;"",ROW()-3,"")</f>
        <v/>
      </c>
      <c r="B472" s="116" t="n"/>
      <c r="C472" s="116" t="n"/>
      <c r="D472" s="117" t="n"/>
      <c r="E472" s="106">
        <f>IFERROR(IF(D472="","",D472-Dashboard!D9+1),"")</f>
        <v/>
      </c>
      <c r="F472" s="116" t="n"/>
      <c r="G472" s="116" t="n"/>
      <c r="H472" s="105" t="n"/>
      <c r="I472" s="117" t="n"/>
      <c r="J472" s="108" t="n"/>
      <c r="K472" s="117" t="n"/>
      <c r="L472" s="106">
        <f>IFERROR(IF(D472="","",IF(OR(H472="Ghosted",H472="Closed",H472="Withdrawn"),"CLOSED",TODAY()-D472)),"")</f>
        <v/>
      </c>
      <c r="M472" s="106" t="n"/>
      <c r="N472" s="106" t="n"/>
      <c r="O472" s="116" t="n"/>
      <c r="P472" s="108" t="n"/>
      <c r="Q472" s="108" t="n"/>
    </row>
    <row r="473" ht="19.5" customHeight="1" s="82">
      <c r="A473" s="118">
        <f>IF(B473&lt;&gt;"",ROW()-3,"")</f>
        <v/>
      </c>
      <c r="B473" s="119" t="n"/>
      <c r="C473" s="119" t="n"/>
      <c r="D473" s="120" t="n"/>
      <c r="E473" s="121">
        <f>IFERROR(IF(D473="","",D473-Dashboard!D9+1),"")</f>
        <v/>
      </c>
      <c r="F473" s="119" t="n"/>
      <c r="G473" s="119" t="n"/>
      <c r="H473" s="122" t="n"/>
      <c r="I473" s="120" t="n"/>
      <c r="J473" s="123" t="n"/>
      <c r="K473" s="120" t="n"/>
      <c r="L473" s="121">
        <f>IFERROR(IF(D473="","",IF(OR(H473="Ghosted",H473="Closed",H473="Withdrawn"),"CLOSED",TODAY()-D473)),"")</f>
        <v/>
      </c>
      <c r="M473" s="121" t="n"/>
      <c r="N473" s="121" t="n"/>
      <c r="O473" s="119" t="n"/>
      <c r="P473" s="123" t="n"/>
      <c r="Q473" s="123" t="n"/>
    </row>
    <row r="474" ht="19.5" customHeight="1" s="82">
      <c r="A474" s="115">
        <f>IF(B474&lt;&gt;"",ROW()-3,"")</f>
        <v/>
      </c>
      <c r="B474" s="116" t="n"/>
      <c r="C474" s="116" t="n"/>
      <c r="D474" s="117" t="n"/>
      <c r="E474" s="106">
        <f>IFERROR(IF(D474="","",D474-Dashboard!D9+1),"")</f>
        <v/>
      </c>
      <c r="F474" s="116" t="n"/>
      <c r="G474" s="116" t="n"/>
      <c r="H474" s="105" t="n"/>
      <c r="I474" s="117" t="n"/>
      <c r="J474" s="108" t="n"/>
      <c r="K474" s="117" t="n"/>
      <c r="L474" s="106">
        <f>IFERROR(IF(D474="","",IF(OR(H474="Ghosted",H474="Closed",H474="Withdrawn"),"CLOSED",TODAY()-D474)),"")</f>
        <v/>
      </c>
      <c r="M474" s="106" t="n"/>
      <c r="N474" s="106" t="n"/>
      <c r="O474" s="116" t="n"/>
      <c r="P474" s="108" t="n"/>
      <c r="Q474" s="108" t="n"/>
    </row>
    <row r="475" ht="19.5" customHeight="1" s="82">
      <c r="A475" s="118">
        <f>IF(B475&lt;&gt;"",ROW()-3,"")</f>
        <v/>
      </c>
      <c r="B475" s="119" t="n"/>
      <c r="C475" s="119" t="n"/>
      <c r="D475" s="120" t="n"/>
      <c r="E475" s="121">
        <f>IFERROR(IF(D475="","",D475-Dashboard!D9+1),"")</f>
        <v/>
      </c>
      <c r="F475" s="119" t="n"/>
      <c r="G475" s="119" t="n"/>
      <c r="H475" s="122" t="n"/>
      <c r="I475" s="120" t="n"/>
      <c r="J475" s="123" t="n"/>
      <c r="K475" s="120" t="n"/>
      <c r="L475" s="121">
        <f>IFERROR(IF(D475="","",IF(OR(H475="Ghosted",H475="Closed",H475="Withdrawn"),"CLOSED",TODAY()-D475)),"")</f>
        <v/>
      </c>
      <c r="M475" s="121" t="n"/>
      <c r="N475" s="121" t="n"/>
      <c r="O475" s="119" t="n"/>
      <c r="P475" s="123" t="n"/>
      <c r="Q475" s="123" t="n"/>
    </row>
    <row r="476" ht="19.5" customHeight="1" s="82">
      <c r="A476" s="115">
        <f>IF(B476&lt;&gt;"",ROW()-3,"")</f>
        <v/>
      </c>
      <c r="B476" s="116" t="n"/>
      <c r="C476" s="116" t="n"/>
      <c r="D476" s="117" t="n"/>
      <c r="E476" s="106">
        <f>IFERROR(IF(D476="","",D476-Dashboard!D9+1),"")</f>
        <v/>
      </c>
      <c r="F476" s="116" t="n"/>
      <c r="G476" s="116" t="n"/>
      <c r="H476" s="105" t="n"/>
      <c r="I476" s="117" t="n"/>
      <c r="J476" s="108" t="n"/>
      <c r="K476" s="117" t="n"/>
      <c r="L476" s="106">
        <f>IFERROR(IF(D476="","",IF(OR(H476="Ghosted",H476="Closed",H476="Withdrawn"),"CLOSED",TODAY()-D476)),"")</f>
        <v/>
      </c>
      <c r="M476" s="106" t="n"/>
      <c r="N476" s="106" t="n"/>
      <c r="O476" s="116" t="n"/>
      <c r="P476" s="108" t="n"/>
      <c r="Q476" s="108" t="n"/>
    </row>
    <row r="477" ht="19.5" customHeight="1" s="82">
      <c r="A477" s="118">
        <f>IF(B477&lt;&gt;"",ROW()-3,"")</f>
        <v/>
      </c>
      <c r="B477" s="119" t="n"/>
      <c r="C477" s="119" t="n"/>
      <c r="D477" s="120" t="n"/>
      <c r="E477" s="121">
        <f>IFERROR(IF(D477="","",D477-Dashboard!D9+1),"")</f>
        <v/>
      </c>
      <c r="F477" s="119" t="n"/>
      <c r="G477" s="119" t="n"/>
      <c r="H477" s="122" t="n"/>
      <c r="I477" s="120" t="n"/>
      <c r="J477" s="123" t="n"/>
      <c r="K477" s="120" t="n"/>
      <c r="L477" s="121">
        <f>IFERROR(IF(D477="","",IF(OR(H477="Ghosted",H477="Closed",H477="Withdrawn"),"CLOSED",TODAY()-D477)),"")</f>
        <v/>
      </c>
      <c r="M477" s="121" t="n"/>
      <c r="N477" s="121" t="n"/>
      <c r="O477" s="119" t="n"/>
      <c r="P477" s="123" t="n"/>
      <c r="Q477" s="123" t="n"/>
    </row>
    <row r="478" ht="19.5" customHeight="1" s="82">
      <c r="A478" s="115">
        <f>IF(B478&lt;&gt;"",ROW()-3,"")</f>
        <v/>
      </c>
      <c r="B478" s="116" t="n"/>
      <c r="C478" s="116" t="n"/>
      <c r="D478" s="117" t="n"/>
      <c r="E478" s="106">
        <f>IFERROR(IF(D478="","",D478-Dashboard!D9+1),"")</f>
        <v/>
      </c>
      <c r="F478" s="116" t="n"/>
      <c r="G478" s="116" t="n"/>
      <c r="H478" s="105" t="n"/>
      <c r="I478" s="117" t="n"/>
      <c r="J478" s="108" t="n"/>
      <c r="K478" s="117" t="n"/>
      <c r="L478" s="106">
        <f>IFERROR(IF(D478="","",IF(OR(H478="Ghosted",H478="Closed",H478="Withdrawn"),"CLOSED",TODAY()-D478)),"")</f>
        <v/>
      </c>
      <c r="M478" s="106" t="n"/>
      <c r="N478" s="106" t="n"/>
      <c r="O478" s="116" t="n"/>
      <c r="P478" s="108" t="n"/>
      <c r="Q478" s="108" t="n"/>
    </row>
    <row r="479" ht="19.5" customHeight="1" s="82">
      <c r="A479" s="118">
        <f>IF(B479&lt;&gt;"",ROW()-3,"")</f>
        <v/>
      </c>
      <c r="B479" s="119" t="n"/>
      <c r="C479" s="119" t="n"/>
      <c r="D479" s="120" t="n"/>
      <c r="E479" s="121">
        <f>IFERROR(IF(D479="","",D479-Dashboard!D9+1),"")</f>
        <v/>
      </c>
      <c r="F479" s="119" t="n"/>
      <c r="G479" s="119" t="n"/>
      <c r="H479" s="122" t="n"/>
      <c r="I479" s="120" t="n"/>
      <c r="J479" s="123" t="n"/>
      <c r="K479" s="120" t="n"/>
      <c r="L479" s="121">
        <f>IFERROR(IF(D479="","",IF(OR(H479="Ghosted",H479="Closed",H479="Withdrawn"),"CLOSED",TODAY()-D479)),"")</f>
        <v/>
      </c>
      <c r="M479" s="121" t="n"/>
      <c r="N479" s="121" t="n"/>
      <c r="O479" s="119" t="n"/>
      <c r="P479" s="123" t="n"/>
      <c r="Q479" s="123" t="n"/>
    </row>
    <row r="480" ht="19.5" customHeight="1" s="82">
      <c r="A480" s="115">
        <f>IF(B480&lt;&gt;"",ROW()-3,"")</f>
        <v/>
      </c>
      <c r="B480" s="116" t="n"/>
      <c r="C480" s="116" t="n"/>
      <c r="D480" s="117" t="n"/>
      <c r="E480" s="106">
        <f>IFERROR(IF(D480="","",D480-Dashboard!D9+1),"")</f>
        <v/>
      </c>
      <c r="F480" s="116" t="n"/>
      <c r="G480" s="116" t="n"/>
      <c r="H480" s="105" t="n"/>
      <c r="I480" s="117" t="n"/>
      <c r="J480" s="108" t="n"/>
      <c r="K480" s="117" t="n"/>
      <c r="L480" s="106">
        <f>IFERROR(IF(D480="","",IF(OR(H480="Ghosted",H480="Closed",H480="Withdrawn"),"CLOSED",TODAY()-D480)),"")</f>
        <v/>
      </c>
      <c r="M480" s="106" t="n"/>
      <c r="N480" s="106" t="n"/>
      <c r="O480" s="116" t="n"/>
      <c r="P480" s="108" t="n"/>
      <c r="Q480" s="108" t="n"/>
    </row>
    <row r="481" ht="19.5" customHeight="1" s="82">
      <c r="A481" s="118">
        <f>IF(B481&lt;&gt;"",ROW()-3,"")</f>
        <v/>
      </c>
      <c r="B481" s="119" t="n"/>
      <c r="C481" s="119" t="n"/>
      <c r="D481" s="120" t="n"/>
      <c r="E481" s="121">
        <f>IFERROR(IF(D481="","",D481-Dashboard!D9+1),"")</f>
        <v/>
      </c>
      <c r="F481" s="119" t="n"/>
      <c r="G481" s="119" t="n"/>
      <c r="H481" s="122" t="n"/>
      <c r="I481" s="120" t="n"/>
      <c r="J481" s="123" t="n"/>
      <c r="K481" s="120" t="n"/>
      <c r="L481" s="121">
        <f>IFERROR(IF(D481="","",IF(OR(H481="Ghosted",H481="Closed",H481="Withdrawn"),"CLOSED",TODAY()-D481)),"")</f>
        <v/>
      </c>
      <c r="M481" s="121" t="n"/>
      <c r="N481" s="121" t="n"/>
      <c r="O481" s="119" t="n"/>
      <c r="P481" s="123" t="n"/>
      <c r="Q481" s="123" t="n"/>
    </row>
    <row r="482" ht="19.5" customHeight="1" s="82">
      <c r="A482" s="115">
        <f>IF(B482&lt;&gt;"",ROW()-3,"")</f>
        <v/>
      </c>
      <c r="B482" s="116" t="n"/>
      <c r="C482" s="116" t="n"/>
      <c r="D482" s="117" t="n"/>
      <c r="E482" s="106">
        <f>IFERROR(IF(D482="","",D482-Dashboard!D9+1),"")</f>
        <v/>
      </c>
      <c r="F482" s="116" t="n"/>
      <c r="G482" s="116" t="n"/>
      <c r="H482" s="105" t="n"/>
      <c r="I482" s="117" t="n"/>
      <c r="J482" s="108" t="n"/>
      <c r="K482" s="117" t="n"/>
      <c r="L482" s="106">
        <f>IFERROR(IF(D482="","",IF(OR(H482="Ghosted",H482="Closed",H482="Withdrawn"),"CLOSED",TODAY()-D482)),"")</f>
        <v/>
      </c>
      <c r="M482" s="106" t="n"/>
      <c r="N482" s="106" t="n"/>
      <c r="O482" s="116" t="n"/>
      <c r="P482" s="108" t="n"/>
      <c r="Q482" s="108" t="n"/>
    </row>
    <row r="483" ht="19.5" customHeight="1" s="82">
      <c r="A483" s="118">
        <f>IF(B483&lt;&gt;"",ROW()-3,"")</f>
        <v/>
      </c>
      <c r="B483" s="119" t="n"/>
      <c r="C483" s="119" t="n"/>
      <c r="D483" s="120" t="n"/>
      <c r="E483" s="121">
        <f>IFERROR(IF(D483="","",D483-Dashboard!D9+1),"")</f>
        <v/>
      </c>
      <c r="F483" s="119" t="n"/>
      <c r="G483" s="119" t="n"/>
      <c r="H483" s="122" t="n"/>
      <c r="I483" s="120" t="n"/>
      <c r="J483" s="123" t="n"/>
      <c r="K483" s="120" t="n"/>
      <c r="L483" s="121">
        <f>IFERROR(IF(D483="","",IF(OR(H483="Ghosted",H483="Closed",H483="Withdrawn"),"CLOSED",TODAY()-D483)),"")</f>
        <v/>
      </c>
      <c r="M483" s="121" t="n"/>
      <c r="N483" s="121" t="n"/>
      <c r="O483" s="119" t="n"/>
      <c r="P483" s="123" t="n"/>
      <c r="Q483" s="123" t="n"/>
    </row>
    <row r="484" ht="19.5" customHeight="1" s="82">
      <c r="A484" s="115">
        <f>IF(B484&lt;&gt;"",ROW()-3,"")</f>
        <v/>
      </c>
      <c r="B484" s="116" t="n"/>
      <c r="C484" s="116" t="n"/>
      <c r="D484" s="117" t="n"/>
      <c r="E484" s="106">
        <f>IFERROR(IF(D484="","",D484-Dashboard!D9+1),"")</f>
        <v/>
      </c>
      <c r="F484" s="116" t="n"/>
      <c r="G484" s="116" t="n"/>
      <c r="H484" s="105" t="n"/>
      <c r="I484" s="117" t="n"/>
      <c r="J484" s="108" t="n"/>
      <c r="K484" s="117" t="n"/>
      <c r="L484" s="106">
        <f>IFERROR(IF(D484="","",IF(OR(H484="Ghosted",H484="Closed",H484="Withdrawn"),"CLOSED",TODAY()-D484)),"")</f>
        <v/>
      </c>
      <c r="M484" s="106" t="n"/>
      <c r="N484" s="106" t="n"/>
      <c r="O484" s="116" t="n"/>
      <c r="P484" s="108" t="n"/>
      <c r="Q484" s="108" t="n"/>
    </row>
    <row r="485" ht="19.5" customHeight="1" s="82">
      <c r="A485" s="118">
        <f>IF(B485&lt;&gt;"",ROW()-3,"")</f>
        <v/>
      </c>
      <c r="B485" s="119" t="n"/>
      <c r="C485" s="119" t="n"/>
      <c r="D485" s="120" t="n"/>
      <c r="E485" s="121">
        <f>IFERROR(IF(D485="","",D485-Dashboard!D9+1),"")</f>
        <v/>
      </c>
      <c r="F485" s="119" t="n"/>
      <c r="G485" s="119" t="n"/>
      <c r="H485" s="122" t="n"/>
      <c r="I485" s="120" t="n"/>
      <c r="J485" s="123" t="n"/>
      <c r="K485" s="120" t="n"/>
      <c r="L485" s="121">
        <f>IFERROR(IF(D485="","",IF(OR(H485="Ghosted",H485="Closed",H485="Withdrawn"),"CLOSED",TODAY()-D485)),"")</f>
        <v/>
      </c>
      <c r="M485" s="121" t="n"/>
      <c r="N485" s="121" t="n"/>
      <c r="O485" s="119" t="n"/>
      <c r="P485" s="123" t="n"/>
      <c r="Q485" s="123" t="n"/>
    </row>
    <row r="486" ht="19.5" customHeight="1" s="82">
      <c r="A486" s="115">
        <f>IF(B486&lt;&gt;"",ROW()-3,"")</f>
        <v/>
      </c>
      <c r="B486" s="116" t="n"/>
      <c r="C486" s="116" t="n"/>
      <c r="D486" s="117" t="n"/>
      <c r="E486" s="106">
        <f>IFERROR(IF(D486="","",D486-Dashboard!D9+1),"")</f>
        <v/>
      </c>
      <c r="F486" s="116" t="n"/>
      <c r="G486" s="116" t="n"/>
      <c r="H486" s="105" t="n"/>
      <c r="I486" s="117" t="n"/>
      <c r="J486" s="108" t="n"/>
      <c r="K486" s="117" t="n"/>
      <c r="L486" s="106">
        <f>IFERROR(IF(D486="","",IF(OR(H486="Ghosted",H486="Closed",H486="Withdrawn"),"CLOSED",TODAY()-D486)),"")</f>
        <v/>
      </c>
      <c r="M486" s="106" t="n"/>
      <c r="N486" s="106" t="n"/>
      <c r="O486" s="116" t="n"/>
      <c r="P486" s="108" t="n"/>
      <c r="Q486" s="108" t="n"/>
    </row>
    <row r="487" ht="19.5" customHeight="1" s="82">
      <c r="A487" s="118">
        <f>IF(B487&lt;&gt;"",ROW()-3,"")</f>
        <v/>
      </c>
      <c r="B487" s="119" t="n"/>
      <c r="C487" s="119" t="n"/>
      <c r="D487" s="120" t="n"/>
      <c r="E487" s="121">
        <f>IFERROR(IF(D487="","",D487-Dashboard!D9+1),"")</f>
        <v/>
      </c>
      <c r="F487" s="119" t="n"/>
      <c r="G487" s="119" t="n"/>
      <c r="H487" s="122" t="n"/>
      <c r="I487" s="120" t="n"/>
      <c r="J487" s="123" t="n"/>
      <c r="K487" s="120" t="n"/>
      <c r="L487" s="121">
        <f>IFERROR(IF(D487="","",IF(OR(H487="Ghosted",H487="Closed",H487="Withdrawn"),"CLOSED",TODAY()-D487)),"")</f>
        <v/>
      </c>
      <c r="M487" s="121" t="n"/>
      <c r="N487" s="121" t="n"/>
      <c r="O487" s="119" t="n"/>
      <c r="P487" s="123" t="n"/>
      <c r="Q487" s="123" t="n"/>
    </row>
    <row r="488" ht="19.5" customHeight="1" s="82">
      <c r="A488" s="115">
        <f>IF(B488&lt;&gt;"",ROW()-3,"")</f>
        <v/>
      </c>
      <c r="B488" s="116" t="n"/>
      <c r="C488" s="116" t="n"/>
      <c r="D488" s="117" t="n"/>
      <c r="E488" s="106">
        <f>IFERROR(IF(D488="","",D488-Dashboard!D9+1),"")</f>
        <v/>
      </c>
      <c r="F488" s="116" t="n"/>
      <c r="G488" s="116" t="n"/>
      <c r="H488" s="105" t="n"/>
      <c r="I488" s="117" t="n"/>
      <c r="J488" s="108" t="n"/>
      <c r="K488" s="117" t="n"/>
      <c r="L488" s="106">
        <f>IFERROR(IF(D488="","",IF(OR(H488="Ghosted",H488="Closed",H488="Withdrawn"),"CLOSED",TODAY()-D488)),"")</f>
        <v/>
      </c>
      <c r="M488" s="106" t="n"/>
      <c r="N488" s="106" t="n"/>
      <c r="O488" s="116" t="n"/>
      <c r="P488" s="108" t="n"/>
      <c r="Q488" s="108" t="n"/>
    </row>
    <row r="489" ht="19.5" customHeight="1" s="82">
      <c r="A489" s="118">
        <f>IF(B489&lt;&gt;"",ROW()-3,"")</f>
        <v/>
      </c>
      <c r="B489" s="119" t="n"/>
      <c r="C489" s="119" t="n"/>
      <c r="D489" s="120" t="n"/>
      <c r="E489" s="121">
        <f>IFERROR(IF(D489="","",D489-Dashboard!D9+1),"")</f>
        <v/>
      </c>
      <c r="F489" s="119" t="n"/>
      <c r="G489" s="119" t="n"/>
      <c r="H489" s="122" t="n"/>
      <c r="I489" s="120" t="n"/>
      <c r="J489" s="123" t="n"/>
      <c r="K489" s="120" t="n"/>
      <c r="L489" s="121">
        <f>IFERROR(IF(D489="","",IF(OR(H489="Ghosted",H489="Closed",H489="Withdrawn"),"CLOSED",TODAY()-D489)),"")</f>
        <v/>
      </c>
      <c r="M489" s="121" t="n"/>
      <c r="N489" s="121" t="n"/>
      <c r="O489" s="119" t="n"/>
      <c r="P489" s="123" t="n"/>
      <c r="Q489" s="123" t="n"/>
    </row>
    <row r="490" ht="19.5" customHeight="1" s="82">
      <c r="A490" s="115">
        <f>IF(B490&lt;&gt;"",ROW()-3,"")</f>
        <v/>
      </c>
      <c r="B490" s="116" t="n"/>
      <c r="C490" s="116" t="n"/>
      <c r="D490" s="117" t="n"/>
      <c r="E490" s="106">
        <f>IFERROR(IF(D490="","",D490-Dashboard!D9+1),"")</f>
        <v/>
      </c>
      <c r="F490" s="116" t="n"/>
      <c r="G490" s="116" t="n"/>
      <c r="H490" s="105" t="n"/>
      <c r="I490" s="117" t="n"/>
      <c r="J490" s="108" t="n"/>
      <c r="K490" s="117" t="n"/>
      <c r="L490" s="106">
        <f>IFERROR(IF(D490="","",IF(OR(H490="Ghosted",H490="Closed",H490="Withdrawn"),"CLOSED",TODAY()-D490)),"")</f>
        <v/>
      </c>
      <c r="M490" s="106" t="n"/>
      <c r="N490" s="106" t="n"/>
      <c r="O490" s="116" t="n"/>
      <c r="P490" s="108" t="n"/>
      <c r="Q490" s="108" t="n"/>
    </row>
    <row r="491" ht="19.5" customHeight="1" s="82">
      <c r="A491" s="118">
        <f>IF(B491&lt;&gt;"",ROW()-3,"")</f>
        <v/>
      </c>
      <c r="B491" s="119" t="n"/>
      <c r="C491" s="119" t="n"/>
      <c r="D491" s="120" t="n"/>
      <c r="E491" s="121">
        <f>IFERROR(IF(D491="","",D491-Dashboard!D9+1),"")</f>
        <v/>
      </c>
      <c r="F491" s="119" t="n"/>
      <c r="G491" s="119" t="n"/>
      <c r="H491" s="122" t="n"/>
      <c r="I491" s="120" t="n"/>
      <c r="J491" s="123" t="n"/>
      <c r="K491" s="120" t="n"/>
      <c r="L491" s="121">
        <f>IFERROR(IF(D491="","",IF(OR(H491="Ghosted",H491="Closed",H491="Withdrawn"),"CLOSED",TODAY()-D491)),"")</f>
        <v/>
      </c>
      <c r="M491" s="121" t="n"/>
      <c r="N491" s="121" t="n"/>
      <c r="O491" s="119" t="n"/>
      <c r="P491" s="123" t="n"/>
      <c r="Q491" s="123" t="n"/>
    </row>
    <row r="492" ht="19.5" customHeight="1" s="82">
      <c r="A492" s="115">
        <f>IF(B492&lt;&gt;"",ROW()-3,"")</f>
        <v/>
      </c>
      <c r="B492" s="116" t="n"/>
      <c r="C492" s="116" t="n"/>
      <c r="D492" s="117" t="n"/>
      <c r="E492" s="106">
        <f>IFERROR(IF(D492="","",D492-Dashboard!D9+1),"")</f>
        <v/>
      </c>
      <c r="F492" s="116" t="n"/>
      <c r="G492" s="116" t="n"/>
      <c r="H492" s="105" t="n"/>
      <c r="I492" s="117" t="n"/>
      <c r="J492" s="108" t="n"/>
      <c r="K492" s="117" t="n"/>
      <c r="L492" s="106">
        <f>IFERROR(IF(D492="","",IF(OR(H492="Ghosted",H492="Closed",H492="Withdrawn"),"CLOSED",TODAY()-D492)),"")</f>
        <v/>
      </c>
      <c r="M492" s="106" t="n"/>
      <c r="N492" s="106" t="n"/>
      <c r="O492" s="116" t="n"/>
      <c r="P492" s="108" t="n"/>
      <c r="Q492" s="108" t="n"/>
    </row>
    <row r="493" ht="19.5" customHeight="1" s="82">
      <c r="A493" s="118">
        <f>IF(B493&lt;&gt;"",ROW()-3,"")</f>
        <v/>
      </c>
      <c r="B493" s="119" t="n"/>
      <c r="C493" s="119" t="n"/>
      <c r="D493" s="120" t="n"/>
      <c r="E493" s="121">
        <f>IFERROR(IF(D493="","",D493-Dashboard!D9+1),"")</f>
        <v/>
      </c>
      <c r="F493" s="119" t="n"/>
      <c r="G493" s="119" t="n"/>
      <c r="H493" s="122" t="n"/>
      <c r="I493" s="120" t="n"/>
      <c r="J493" s="123" t="n"/>
      <c r="K493" s="120" t="n"/>
      <c r="L493" s="121">
        <f>IFERROR(IF(D493="","",IF(OR(H493="Ghosted",H493="Closed",H493="Withdrawn"),"CLOSED",TODAY()-D493)),"")</f>
        <v/>
      </c>
      <c r="M493" s="121" t="n"/>
      <c r="N493" s="121" t="n"/>
      <c r="O493" s="119" t="n"/>
      <c r="P493" s="123" t="n"/>
      <c r="Q493" s="123" t="n"/>
    </row>
    <row r="494" ht="19.5" customHeight="1" s="82">
      <c r="A494" s="115">
        <f>IF(B494&lt;&gt;"",ROW()-3,"")</f>
        <v/>
      </c>
      <c r="B494" s="116" t="n"/>
      <c r="C494" s="116" t="n"/>
      <c r="D494" s="117" t="n"/>
      <c r="E494" s="106">
        <f>IFERROR(IF(D494="","",D494-Dashboard!D9+1),"")</f>
        <v/>
      </c>
      <c r="F494" s="116" t="n"/>
      <c r="G494" s="116" t="n"/>
      <c r="H494" s="105" t="n"/>
      <c r="I494" s="117" t="n"/>
      <c r="J494" s="108" t="n"/>
      <c r="K494" s="117" t="n"/>
      <c r="L494" s="106">
        <f>IFERROR(IF(D494="","",IF(OR(H494="Ghosted",H494="Closed",H494="Withdrawn"),"CLOSED",TODAY()-D494)),"")</f>
        <v/>
      </c>
      <c r="M494" s="106" t="n"/>
      <c r="N494" s="106" t="n"/>
      <c r="O494" s="116" t="n"/>
      <c r="P494" s="108" t="n"/>
      <c r="Q494" s="108" t="n"/>
    </row>
    <row r="495" ht="19.5" customHeight="1" s="82">
      <c r="A495" s="118">
        <f>IF(B495&lt;&gt;"",ROW()-3,"")</f>
        <v/>
      </c>
      <c r="B495" s="119" t="n"/>
      <c r="C495" s="119" t="n"/>
      <c r="D495" s="120" t="n"/>
      <c r="E495" s="121">
        <f>IFERROR(IF(D495="","",D495-Dashboard!D9+1),"")</f>
        <v/>
      </c>
      <c r="F495" s="119" t="n"/>
      <c r="G495" s="119" t="n"/>
      <c r="H495" s="122" t="n"/>
      <c r="I495" s="120" t="n"/>
      <c r="J495" s="123" t="n"/>
      <c r="K495" s="120" t="n"/>
      <c r="L495" s="121">
        <f>IFERROR(IF(D495="","",IF(OR(H495="Ghosted",H495="Closed",H495="Withdrawn"),"CLOSED",TODAY()-D495)),"")</f>
        <v/>
      </c>
      <c r="M495" s="121" t="n"/>
      <c r="N495" s="121" t="n"/>
      <c r="O495" s="119" t="n"/>
      <c r="P495" s="123" t="n"/>
      <c r="Q495" s="123" t="n"/>
    </row>
    <row r="496" ht="19.5" customHeight="1" s="82">
      <c r="A496" s="115">
        <f>IF(B496&lt;&gt;"",ROW()-3,"")</f>
        <v/>
      </c>
      <c r="B496" s="116" t="n"/>
      <c r="C496" s="116" t="n"/>
      <c r="D496" s="117" t="n"/>
      <c r="E496" s="106">
        <f>IFERROR(IF(D496="","",D496-Dashboard!D9+1),"")</f>
        <v/>
      </c>
      <c r="F496" s="116" t="n"/>
      <c r="G496" s="116" t="n"/>
      <c r="H496" s="105" t="n"/>
      <c r="I496" s="117" t="n"/>
      <c r="J496" s="108" t="n"/>
      <c r="K496" s="117" t="n"/>
      <c r="L496" s="106">
        <f>IFERROR(IF(D496="","",IF(OR(H496="Ghosted",H496="Closed",H496="Withdrawn"),"CLOSED",TODAY()-D496)),"")</f>
        <v/>
      </c>
      <c r="M496" s="106" t="n"/>
      <c r="N496" s="106" t="n"/>
      <c r="O496" s="116" t="n"/>
      <c r="P496" s="108" t="n"/>
      <c r="Q496" s="108" t="n"/>
    </row>
    <row r="497" ht="19.5" customHeight="1" s="82">
      <c r="A497" s="118">
        <f>IF(B497&lt;&gt;"",ROW()-3,"")</f>
        <v/>
      </c>
      <c r="B497" s="119" t="n"/>
      <c r="C497" s="119" t="n"/>
      <c r="D497" s="120" t="n"/>
      <c r="E497" s="121">
        <f>IFERROR(IF(D497="","",D497-Dashboard!D9+1),"")</f>
        <v/>
      </c>
      <c r="F497" s="119" t="n"/>
      <c r="G497" s="119" t="n"/>
      <c r="H497" s="122" t="n"/>
      <c r="I497" s="120" t="n"/>
      <c r="J497" s="123" t="n"/>
      <c r="K497" s="120" t="n"/>
      <c r="L497" s="121">
        <f>IFERROR(IF(D497="","",IF(OR(H497="Ghosted",H497="Closed",H497="Withdrawn"),"CLOSED",TODAY()-D497)),"")</f>
        <v/>
      </c>
      <c r="M497" s="121" t="n"/>
      <c r="N497" s="121" t="n"/>
      <c r="O497" s="119" t="n"/>
      <c r="P497" s="123" t="n"/>
      <c r="Q497" s="123" t="n"/>
    </row>
    <row r="498" ht="19.5" customHeight="1" s="82">
      <c r="A498" s="115">
        <f>IF(B498&lt;&gt;"",ROW()-3,"")</f>
        <v/>
      </c>
      <c r="B498" s="116" t="n"/>
      <c r="C498" s="116" t="n"/>
      <c r="D498" s="117" t="n"/>
      <c r="E498" s="106">
        <f>IFERROR(IF(D498="","",D498-Dashboard!D9+1),"")</f>
        <v/>
      </c>
      <c r="F498" s="116" t="n"/>
      <c r="G498" s="116" t="n"/>
      <c r="H498" s="105" t="n"/>
      <c r="I498" s="117" t="n"/>
      <c r="J498" s="108" t="n"/>
      <c r="K498" s="117" t="n"/>
      <c r="L498" s="106">
        <f>IFERROR(IF(D498="","",IF(OR(H498="Ghosted",H498="Closed",H498="Withdrawn"),"CLOSED",TODAY()-D498)),"")</f>
        <v/>
      </c>
      <c r="M498" s="106" t="n"/>
      <c r="N498" s="106" t="n"/>
      <c r="O498" s="116" t="n"/>
      <c r="P498" s="108" t="n"/>
      <c r="Q498" s="108" t="n"/>
    </row>
    <row r="499" ht="19.5" customHeight="1" s="82">
      <c r="A499" s="118">
        <f>IF(B499&lt;&gt;"",ROW()-3,"")</f>
        <v/>
      </c>
      <c r="B499" s="119" t="n"/>
      <c r="C499" s="119" t="n"/>
      <c r="D499" s="120" t="n"/>
      <c r="E499" s="121">
        <f>IFERROR(IF(D499="","",D499-Dashboard!D9+1),"")</f>
        <v/>
      </c>
      <c r="F499" s="119" t="n"/>
      <c r="G499" s="119" t="n"/>
      <c r="H499" s="122" t="n"/>
      <c r="I499" s="120" t="n"/>
      <c r="J499" s="123" t="n"/>
      <c r="K499" s="120" t="n"/>
      <c r="L499" s="121">
        <f>IFERROR(IF(D499="","",IF(OR(H499="Ghosted",H499="Closed",H499="Withdrawn"),"CLOSED",TODAY()-D499)),"")</f>
        <v/>
      </c>
      <c r="M499" s="121" t="n"/>
      <c r="N499" s="121" t="n"/>
      <c r="O499" s="119" t="n"/>
      <c r="P499" s="123" t="n"/>
      <c r="Q499" s="123" t="n"/>
    </row>
    <row r="500" ht="19.5" customHeight="1" s="82">
      <c r="A500" s="115">
        <f>IF(B500&lt;&gt;"",ROW()-3,"")</f>
        <v/>
      </c>
      <c r="B500" s="116" t="n"/>
      <c r="C500" s="116" t="n"/>
      <c r="D500" s="117" t="n"/>
      <c r="E500" s="106">
        <f>IFERROR(IF(D500="","",D500-Dashboard!D9+1),"")</f>
        <v/>
      </c>
      <c r="F500" s="116" t="n"/>
      <c r="G500" s="116" t="n"/>
      <c r="H500" s="105" t="n"/>
      <c r="I500" s="117" t="n"/>
      <c r="J500" s="108" t="n"/>
      <c r="K500" s="117" t="n"/>
      <c r="L500" s="106">
        <f>IFERROR(IF(D500="","",IF(OR(H500="Ghosted",H500="Closed",H500="Withdrawn"),"CLOSED",TODAY()-D500)),"")</f>
        <v/>
      </c>
      <c r="M500" s="106" t="n"/>
      <c r="N500" s="106" t="n"/>
      <c r="O500" s="116" t="n"/>
      <c r="P500" s="108" t="n"/>
      <c r="Q500" s="108" t="n"/>
    </row>
    <row r="501" ht="19.5" customHeight="1" s="82">
      <c r="A501" s="118">
        <f>IF(B501&lt;&gt;"",ROW()-3,"")</f>
        <v/>
      </c>
      <c r="B501" s="119" t="n"/>
      <c r="C501" s="119" t="n"/>
      <c r="D501" s="120" t="n"/>
      <c r="E501" s="121">
        <f>IFERROR(IF(D501="","",D501-Dashboard!D9+1),"")</f>
        <v/>
      </c>
      <c r="F501" s="119" t="n"/>
      <c r="G501" s="119" t="n"/>
      <c r="H501" s="122" t="n"/>
      <c r="I501" s="120" t="n"/>
      <c r="J501" s="123" t="n"/>
      <c r="K501" s="120" t="n"/>
      <c r="L501" s="121">
        <f>IFERROR(IF(D501="","",IF(OR(H501="Ghosted",H501="Closed",H501="Withdrawn"),"CLOSED",TODAY()-D501)),"")</f>
        <v/>
      </c>
      <c r="M501" s="121" t="n"/>
      <c r="N501" s="121" t="n"/>
      <c r="O501" s="119" t="n"/>
      <c r="P501" s="123" t="n"/>
      <c r="Q501" s="123" t="n"/>
    </row>
    <row r="502" ht="19.5" customHeight="1" s="82">
      <c r="A502" s="115">
        <f>IF(B502&lt;&gt;"",ROW()-3,"")</f>
        <v/>
      </c>
      <c r="B502" s="116" t="n"/>
      <c r="C502" s="116" t="n"/>
      <c r="D502" s="117" t="n"/>
      <c r="E502" s="106">
        <f>IFERROR(IF(D502="","",D502-Dashboard!D9+1),"")</f>
        <v/>
      </c>
      <c r="F502" s="116" t="n"/>
      <c r="G502" s="116" t="n"/>
      <c r="H502" s="105" t="n"/>
      <c r="I502" s="117" t="n"/>
      <c r="J502" s="108" t="n"/>
      <c r="K502" s="117" t="n"/>
      <c r="L502" s="106">
        <f>IFERROR(IF(D502="","",IF(OR(H502="Ghosted",H502="Closed",H502="Withdrawn"),"CLOSED",TODAY()-D502)),"")</f>
        <v/>
      </c>
      <c r="M502" s="106" t="n"/>
      <c r="N502" s="106" t="n"/>
      <c r="O502" s="116" t="n"/>
      <c r="P502" s="108" t="n"/>
      <c r="Q502" s="108" t="n"/>
    </row>
    <row r="503" ht="19.5" customHeight="1" s="82">
      <c r="A503" s="118">
        <f>IF(B503&lt;&gt;"",ROW()-3,"")</f>
        <v/>
      </c>
      <c r="B503" s="119" t="n"/>
      <c r="C503" s="119" t="n"/>
      <c r="D503" s="120" t="n"/>
      <c r="E503" s="121">
        <f>IFERROR(IF(D503="","",D503-Dashboard!D9+1),"")</f>
        <v/>
      </c>
      <c r="F503" s="119" t="n"/>
      <c r="G503" s="119" t="n"/>
      <c r="H503" s="122" t="n"/>
      <c r="I503" s="120" t="n"/>
      <c r="J503" s="123" t="n"/>
      <c r="K503" s="120" t="n"/>
      <c r="L503" s="121">
        <f>IFERROR(IF(D503="","",IF(OR(H503="Ghosted",H503="Closed",H503="Withdrawn"),"CLOSED",TODAY()-D503)),"")</f>
        <v/>
      </c>
      <c r="M503" s="121" t="n"/>
      <c r="N503" s="121" t="n"/>
      <c r="O503" s="119" t="n"/>
      <c r="P503" s="123" t="n"/>
      <c r="Q503" s="123" t="n"/>
    </row>
  </sheetData>
  <mergeCells count="2">
    <mergeCell ref="A2:Q2"/>
    <mergeCell ref="A1:Q1"/>
  </mergeCells>
  <conditionalFormatting sqref="H4:H503">
    <cfRule type="cellIs" rank="0" priority="2" equalAverage="0" operator="equal" aboveAverage="0" dxfId="0" text="" percent="0" bottom="0">
      <formula>"Applied"</formula>
    </cfRule>
    <cfRule type="cellIs" rank="0" priority="3" equalAverage="0" operator="equal" aboveAverage="0" dxfId="1" text="" percent="0" bottom="0">
      <formula>"Interview - 1st"</formula>
    </cfRule>
    <cfRule type="cellIs" rank="0" priority="4" equalAverage="0" operator="equal" aboveAverage="0" dxfId="2" text="" percent="0" bottom="0">
      <formula>"Interview - 2nd"</formula>
    </cfRule>
    <cfRule type="cellIs" rank="0" priority="5" equalAverage="0" operator="equal" aboveAverage="0" dxfId="3" text="" percent="0" bottom="0">
      <formula>"Interview - Final"</formula>
    </cfRule>
    <cfRule type="cellIs" rank="0" priority="6" equalAverage="0" operator="equal" aboveAverage="0" dxfId="4" text="" percent="0" bottom="0">
      <formula>"Offer Received"</formula>
    </cfRule>
    <cfRule type="cellIs" rank="0" priority="7" equalAverage="0" operator="equal" aboveAverage="0" dxfId="5" text="" percent="0" bottom="0">
      <formula>"Offer Accepted"</formula>
    </cfRule>
    <cfRule type="cellIs" rank="0" priority="8" equalAverage="0" operator="equal" aboveAverage="0" dxfId="6" text="" percent="0" bottom="0">
      <formula>"Offer Declined"</formula>
    </cfRule>
    <cfRule type="cellIs" rank="0" priority="9" equalAverage="0" operator="equal" aboveAverage="0" dxfId="7" text="" percent="0" bottom="0">
      <formula>"Rejected"</formula>
    </cfRule>
    <cfRule type="cellIs" rank="0" priority="10" equalAverage="0" operator="equal" aboveAverage="0" dxfId="6" text="" percent="0" bottom="0">
      <formula>"Ghosted"</formula>
    </cfRule>
    <cfRule type="cellIs" rank="0" priority="11" equalAverage="0" operator="equal" aboveAverage="0" dxfId="6" text="" percent="0" bottom="0">
      <formula>"Withdrawn"</formula>
    </cfRule>
    <cfRule type="cellIs" rank="0" priority="12" equalAverage="0" operator="equal" aboveAverage="0" dxfId="6" text="" percent="0" bottom="0">
      <formula>"Closed"</formula>
    </cfRule>
  </conditionalFormatting>
  <conditionalFormatting sqref="K4:K503">
    <cfRule type="expression" rank="0" priority="13" equalAverage="0" aboveAverage="0" dxfId="7" text="" percent="0" bottom="0">
      <formula>AND(K4&lt;TODAY(),K4&lt;&gt;"",H4&lt;&gt;"Offer Accepted",H4&lt;&gt;"Rejected",H4&lt;&gt;"Ghosted",H4&lt;&gt;"Closed",H4&lt;&gt;"Withdrawn")</formula>
    </cfRule>
  </conditionalFormatting>
  <conditionalFormatting sqref="L4:L503">
    <cfRule type="expression" rank="0" priority="14" equalAverage="0" aboveAverage="0" dxfId="8" text="" percent="0" bottom="0">
      <formula>AND(ISNUMBER(L4),L4&gt;14,H4="Applied")</formula>
    </cfRule>
  </conditionalFormatting>
  <dataValidations count="2">
    <dataValidation sqref="H4:H503" showDropDown="0" showInputMessage="0" showErrorMessage="1" allowBlank="1" errorTitle="Invalid" error="Pick from list" type="list" errorStyle="stop" operator="between">
      <formula1>"Applied,Interview - 1st,Interview - 2nd,Interview - Final,Offer Received,Offer Accepted,Offer Declined,Rejected,Ghosted,Withdrawn,Closed"</formula1>
      <formula2>0</formula2>
    </dataValidation>
    <dataValidation sqref="F4:F503" showDropDown="0" showInputMessage="0" showErrorMessage="0" allowBlank="1" type="list" errorStyle="stop" operator="between">
      <formula1>"LinkedIn,Job Board,Company Website,Referral,Recruiter,Networking,Cold Outreach,Other"</formula1>
      <formula2>0</formula2>
    </dataValidation>
  </dataValidation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3.xml><?xml version="1.0" encoding="utf-8"?>
<worksheet xmlns="http://schemas.openxmlformats.org/spreadsheetml/2006/main">
  <sheetPr filterMode="0">
    <tabColor rgb="FF9A3412"/>
    <outlinePr summaryBelow="1" summaryRight="1"/>
    <pageSetUpPr fitToPage="0"/>
  </sheetPr>
  <dimension ref="A1:K110"/>
  <sheetViews>
    <sheetView showFormulas="0" showGridLines="0" showRowColHeaders="1" showZeros="1" rightToLeft="0" tabSelected="0" showOutlineSymbols="1" defaultGridColor="1" view="normal" topLeftCell="A1" colorId="64" zoomScale="100" zoomScaleNormal="100" zoomScalePageLayoutView="100" workbookViewId="0">
      <pane xSplit="0" ySplit="3" topLeftCell="A4" activePane="bottomLeft" state="frozen"/>
      <selection pane="topLeft" activeCell="A1" activeCellId="0" sqref="A1"/>
      <selection pane="bottomLeft" activeCell="A1" activeCellId="0" sqref="A1"/>
    </sheetView>
  </sheetViews>
  <sheetFormatPr baseColWidth="8" defaultColWidth="8.6796875" defaultRowHeight="15" zeroHeight="0" outlineLevelRow="0"/>
  <cols>
    <col width="13" customWidth="1" style="81" min="1" max="1"/>
    <col width="8" customWidth="1" style="81" min="2" max="2"/>
    <col width="30" customWidth="1" style="81" min="3" max="4"/>
    <col width="16" customWidth="1" style="81" min="5" max="5"/>
    <col width="10" customWidth="1" style="81" min="6" max="6"/>
    <col width="14" customWidth="1" style="81" min="7" max="7"/>
    <col width="12" customWidth="1" style="81" min="8" max="8"/>
    <col width="30" customWidth="1" style="81" min="9" max="9"/>
    <col width="12" customWidth="1" style="81" min="10" max="10"/>
    <col width="36" customWidth="1" style="81" min="11" max="11"/>
  </cols>
  <sheetData>
    <row r="1" ht="21.75" customHeight="1" s="82">
      <c r="A1" s="99" t="inlineStr">
        <is>
          <t>DAILY STANDUP — Every morning. Open Claude, paste Prompt 1, and fill in what it tells you. Be honest.</t>
        </is>
      </c>
    </row>
    <row r="2" ht="15.75" customHeight="1" s="82">
      <c r="A2" s="113" t="inlineStr">
        <is>
          <t>TIP: If 'Feeling' column is red 3 days in a row — stop and use Prompt 3 (When Losing Momentum) before anything else.</t>
        </is>
      </c>
    </row>
    <row r="3" ht="27.75" customHeight="1" s="82">
      <c r="A3" s="100" t="inlineStr">
        <is>
          <t>Date</t>
        </is>
      </c>
      <c r="B3" s="100" t="inlineStr">
        <is>
          <t>Day #</t>
        </is>
      </c>
      <c r="C3" s="114" t="inlineStr">
        <is>
          <t>Yesterday I did...</t>
        </is>
      </c>
      <c r="D3" s="114" t="inlineStr">
        <is>
          <t>Today I plan to...</t>
        </is>
      </c>
      <c r="E3" s="114" t="inlineStr">
        <is>
          <t>Feeling</t>
        </is>
      </c>
      <c r="F3" s="100" t="inlineStr">
        <is>
          <t>Apps sent</t>
        </is>
      </c>
      <c r="G3" s="100" t="inlineStr">
        <is>
          <t>Interviews / calls</t>
        </is>
      </c>
      <c r="H3" s="100" t="inlineStr">
        <is>
          <t>Follow-ups</t>
        </is>
      </c>
      <c r="I3" s="114" t="inlineStr">
        <is>
          <t>Claude's one thing for today</t>
        </is>
      </c>
      <c r="J3" s="100" t="inlineStr">
        <is>
          <t>Did I do it?</t>
        </is>
      </c>
      <c r="K3" s="114" t="inlineStr">
        <is>
          <t>End-of-day reflection</t>
        </is>
      </c>
    </row>
    <row r="4" ht="21.75" customHeight="1" s="82">
      <c r="A4" s="117" t="n"/>
      <c r="B4" s="106">
        <f>IFERROR(IF(A4="","",A4-Dashboard!D9+1),"")</f>
        <v/>
      </c>
      <c r="C4" s="108" t="n"/>
      <c r="D4" s="108" t="n"/>
      <c r="E4" s="105" t="n"/>
      <c r="F4" s="107" t="n"/>
      <c r="G4" s="107" t="n"/>
      <c r="H4" s="107" t="n"/>
      <c r="I4" s="108" t="n"/>
      <c r="J4" s="105" t="n"/>
      <c r="K4" s="108" t="n"/>
    </row>
    <row r="5" ht="21.75" customHeight="1" s="82">
      <c r="A5" s="120" t="n"/>
      <c r="B5" s="121">
        <f>IFERROR(IF(A5="","",A5-Dashboard!D9+1),"")</f>
        <v/>
      </c>
      <c r="C5" s="123" t="n"/>
      <c r="D5" s="123" t="n"/>
      <c r="E5" s="122" t="n"/>
      <c r="F5" s="124" t="n"/>
      <c r="G5" s="124" t="n"/>
      <c r="H5" s="124" t="n"/>
      <c r="I5" s="123" t="n"/>
      <c r="J5" s="122" t="n"/>
      <c r="K5" s="123" t="n"/>
    </row>
    <row r="6" ht="21.75" customHeight="1" s="82">
      <c r="A6" s="117" t="n"/>
      <c r="B6" s="106">
        <f>IFERROR(IF(A6="","",A6-Dashboard!D9+1),"")</f>
        <v/>
      </c>
      <c r="C6" s="108" t="n"/>
      <c r="D6" s="108" t="n"/>
      <c r="E6" s="105" t="n"/>
      <c r="F6" s="107" t="n"/>
      <c r="G6" s="107" t="n"/>
      <c r="H6" s="107" t="n"/>
      <c r="I6" s="108" t="n"/>
      <c r="J6" s="105" t="n"/>
      <c r="K6" s="108" t="n"/>
    </row>
    <row r="7" ht="21.75" customHeight="1" s="82">
      <c r="A7" s="120" t="n"/>
      <c r="B7" s="121">
        <f>IFERROR(IF(A7="","",A7-Dashboard!D9+1),"")</f>
        <v/>
      </c>
      <c r="C7" s="123" t="n"/>
      <c r="D7" s="123" t="n"/>
      <c r="E7" s="122" t="n"/>
      <c r="F7" s="124" t="n"/>
      <c r="G7" s="124" t="n"/>
      <c r="H7" s="124" t="n"/>
      <c r="I7" s="123" t="n"/>
      <c r="J7" s="122" t="n"/>
      <c r="K7" s="123" t="n"/>
    </row>
    <row r="8" ht="21.75" customHeight="1" s="82">
      <c r="A8" s="117" t="n"/>
      <c r="B8" s="106">
        <f>IFERROR(IF(A8="","",A8-Dashboard!D9+1),"")</f>
        <v/>
      </c>
      <c r="C8" s="108" t="n"/>
      <c r="D8" s="108" t="n"/>
      <c r="E8" s="105" t="n"/>
      <c r="F8" s="107" t="n"/>
      <c r="G8" s="107" t="n"/>
      <c r="H8" s="107" t="n"/>
      <c r="I8" s="108" t="n"/>
      <c r="J8" s="105" t="n"/>
      <c r="K8" s="108" t="n"/>
    </row>
    <row r="9" ht="21.75" customHeight="1" s="82">
      <c r="A9" s="120" t="n"/>
      <c r="B9" s="121">
        <f>IFERROR(IF(A9="","",A9-Dashboard!D9+1),"")</f>
        <v/>
      </c>
      <c r="C9" s="123" t="n"/>
      <c r="D9" s="123" t="n"/>
      <c r="E9" s="122" t="n"/>
      <c r="F9" s="124" t="n"/>
      <c r="G9" s="124" t="n"/>
      <c r="H9" s="124" t="n"/>
      <c r="I9" s="123" t="n"/>
      <c r="J9" s="122" t="n"/>
      <c r="K9" s="123" t="n"/>
    </row>
    <row r="10" ht="21.75" customHeight="1" s="82">
      <c r="A10" s="117" t="n"/>
      <c r="B10" s="106">
        <f>IFERROR(IF(A10="","",A10-Dashboard!D9+1),"")</f>
        <v/>
      </c>
      <c r="C10" s="108" t="n"/>
      <c r="D10" s="108" t="n"/>
      <c r="E10" s="105" t="n"/>
      <c r="F10" s="107" t="n"/>
      <c r="G10" s="107" t="n"/>
      <c r="H10" s="107" t="n"/>
      <c r="I10" s="108" t="n"/>
      <c r="J10" s="105" t="n"/>
      <c r="K10" s="108" t="n"/>
    </row>
    <row r="11" ht="21.75" customHeight="1" s="82">
      <c r="A11" s="120" t="n"/>
      <c r="B11" s="121">
        <f>IFERROR(IF(A11="","",A11-Dashboard!D9+1),"")</f>
        <v/>
      </c>
      <c r="C11" s="123" t="n"/>
      <c r="D11" s="123" t="n"/>
      <c r="E11" s="122" t="n"/>
      <c r="F11" s="124" t="n"/>
      <c r="G11" s="124" t="n"/>
      <c r="H11" s="124" t="n"/>
      <c r="I11" s="123" t="n"/>
      <c r="J11" s="122" t="n"/>
      <c r="K11" s="123" t="n"/>
    </row>
    <row r="12" ht="21.75" customHeight="1" s="82">
      <c r="A12" s="117" t="n"/>
      <c r="B12" s="106">
        <f>IFERROR(IF(A12="","",A12-Dashboard!D9+1),"")</f>
        <v/>
      </c>
      <c r="C12" s="108" t="n"/>
      <c r="D12" s="108" t="n"/>
      <c r="E12" s="105" t="n"/>
      <c r="F12" s="107" t="n"/>
      <c r="G12" s="107" t="n"/>
      <c r="H12" s="107" t="n"/>
      <c r="I12" s="108" t="n"/>
      <c r="J12" s="105" t="n"/>
      <c r="K12" s="108" t="n"/>
    </row>
    <row r="13" ht="21.75" customHeight="1" s="82">
      <c r="A13" s="120" t="n"/>
      <c r="B13" s="121">
        <f>IFERROR(IF(A13="","",A13-Dashboard!D9+1),"")</f>
        <v/>
      </c>
      <c r="C13" s="123" t="n"/>
      <c r="D13" s="123" t="n"/>
      <c r="E13" s="122" t="n"/>
      <c r="F13" s="124" t="n"/>
      <c r="G13" s="124" t="n"/>
      <c r="H13" s="124" t="n"/>
      <c r="I13" s="123" t="n"/>
      <c r="J13" s="122" t="n"/>
      <c r="K13" s="123" t="n"/>
    </row>
    <row r="14" ht="21.75" customHeight="1" s="82">
      <c r="A14" s="117" t="n"/>
      <c r="B14" s="106">
        <f>IFERROR(IF(A14="","",A14-Dashboard!D9+1),"")</f>
        <v/>
      </c>
      <c r="C14" s="108" t="n"/>
      <c r="D14" s="108" t="n"/>
      <c r="E14" s="105" t="n"/>
      <c r="F14" s="107" t="n"/>
      <c r="G14" s="107" t="n"/>
      <c r="H14" s="107" t="n"/>
      <c r="I14" s="108" t="n"/>
      <c r="J14" s="105" t="n"/>
      <c r="K14" s="108" t="n"/>
    </row>
    <row r="15" ht="21.75" customHeight="1" s="82">
      <c r="A15" s="120" t="n"/>
      <c r="B15" s="121">
        <f>IFERROR(IF(A15="","",A15-Dashboard!D9+1),"")</f>
        <v/>
      </c>
      <c r="C15" s="123" t="n"/>
      <c r="D15" s="123" t="n"/>
      <c r="E15" s="122" t="n"/>
      <c r="F15" s="124" t="n"/>
      <c r="G15" s="124" t="n"/>
      <c r="H15" s="124" t="n"/>
      <c r="I15" s="123" t="n"/>
      <c r="J15" s="122" t="n"/>
      <c r="K15" s="123" t="n"/>
    </row>
    <row r="16" ht="21.75" customHeight="1" s="82">
      <c r="A16" s="117" t="n"/>
      <c r="B16" s="106">
        <f>IFERROR(IF(A16="","",A16-Dashboard!D9+1),"")</f>
        <v/>
      </c>
      <c r="C16" s="108" t="n"/>
      <c r="D16" s="108" t="n"/>
      <c r="E16" s="105" t="n"/>
      <c r="F16" s="107" t="n"/>
      <c r="G16" s="107" t="n"/>
      <c r="H16" s="107" t="n"/>
      <c r="I16" s="108" t="n"/>
      <c r="J16" s="105" t="n"/>
      <c r="K16" s="108" t="n"/>
    </row>
    <row r="17" ht="21.75" customHeight="1" s="82">
      <c r="A17" s="120" t="n"/>
      <c r="B17" s="121">
        <f>IFERROR(IF(A17="","",A17-Dashboard!D9+1),"")</f>
        <v/>
      </c>
      <c r="C17" s="123" t="n"/>
      <c r="D17" s="123" t="n"/>
      <c r="E17" s="122" t="n"/>
      <c r="F17" s="124" t="n"/>
      <c r="G17" s="124" t="n"/>
      <c r="H17" s="124" t="n"/>
      <c r="I17" s="123" t="n"/>
      <c r="J17" s="122" t="n"/>
      <c r="K17" s="123" t="n"/>
    </row>
    <row r="18" ht="21.75" customHeight="1" s="82">
      <c r="A18" s="117" t="n"/>
      <c r="B18" s="106">
        <f>IFERROR(IF(A18="","",A18-Dashboard!D9+1),"")</f>
        <v/>
      </c>
      <c r="C18" s="108" t="n"/>
      <c r="D18" s="108" t="n"/>
      <c r="E18" s="105" t="n"/>
      <c r="F18" s="107" t="n"/>
      <c r="G18" s="107" t="n"/>
      <c r="H18" s="107" t="n"/>
      <c r="I18" s="108" t="n"/>
      <c r="J18" s="105" t="n"/>
      <c r="K18" s="108" t="n"/>
    </row>
    <row r="19" ht="21.75" customHeight="1" s="82">
      <c r="A19" s="120" t="n"/>
      <c r="B19" s="121">
        <f>IFERROR(IF(A19="","",A19-Dashboard!D9+1),"")</f>
        <v/>
      </c>
      <c r="C19" s="123" t="n"/>
      <c r="D19" s="123" t="n"/>
      <c r="E19" s="122" t="n"/>
      <c r="F19" s="124" t="n"/>
      <c r="G19" s="124" t="n"/>
      <c r="H19" s="124" t="n"/>
      <c r="I19" s="123" t="n"/>
      <c r="J19" s="122" t="n"/>
      <c r="K19" s="123" t="n"/>
    </row>
    <row r="20" ht="21.75" customHeight="1" s="82">
      <c r="A20" s="117" t="n"/>
      <c r="B20" s="106">
        <f>IFERROR(IF(A20="","",A20-Dashboard!D9+1),"")</f>
        <v/>
      </c>
      <c r="C20" s="108" t="n"/>
      <c r="D20" s="108" t="n"/>
      <c r="E20" s="105" t="n"/>
      <c r="F20" s="107" t="n"/>
      <c r="G20" s="107" t="n"/>
      <c r="H20" s="107" t="n"/>
      <c r="I20" s="108" t="n"/>
      <c r="J20" s="105" t="n"/>
      <c r="K20" s="108" t="n"/>
    </row>
    <row r="21" ht="21.75" customHeight="1" s="82">
      <c r="A21" s="120" t="n"/>
      <c r="B21" s="121">
        <f>IFERROR(IF(A21="","",A21-Dashboard!D9+1),"")</f>
        <v/>
      </c>
      <c r="C21" s="123" t="n"/>
      <c r="D21" s="123" t="n"/>
      <c r="E21" s="122" t="n"/>
      <c r="F21" s="124" t="n"/>
      <c r="G21" s="124" t="n"/>
      <c r="H21" s="124" t="n"/>
      <c r="I21" s="123" t="n"/>
      <c r="J21" s="122" t="n"/>
      <c r="K21" s="123" t="n"/>
    </row>
    <row r="22" ht="21.75" customHeight="1" s="82">
      <c r="A22" s="117" t="n"/>
      <c r="B22" s="106">
        <f>IFERROR(IF(A22="","",A22-Dashboard!D9+1),"")</f>
        <v/>
      </c>
      <c r="C22" s="108" t="n"/>
      <c r="D22" s="108" t="n"/>
      <c r="E22" s="105" t="n"/>
      <c r="F22" s="107" t="n"/>
      <c r="G22" s="107" t="n"/>
      <c r="H22" s="107" t="n"/>
      <c r="I22" s="108" t="n"/>
      <c r="J22" s="105" t="n"/>
      <c r="K22" s="108" t="n"/>
    </row>
    <row r="23" ht="21.75" customHeight="1" s="82">
      <c r="A23" s="120" t="n"/>
      <c r="B23" s="121">
        <f>IFERROR(IF(A23="","",A23-Dashboard!D9+1),"")</f>
        <v/>
      </c>
      <c r="C23" s="123" t="n"/>
      <c r="D23" s="123" t="n"/>
      <c r="E23" s="122" t="n"/>
      <c r="F23" s="124" t="n"/>
      <c r="G23" s="124" t="n"/>
      <c r="H23" s="124" t="n"/>
      <c r="I23" s="123" t="n"/>
      <c r="J23" s="122" t="n"/>
      <c r="K23" s="123" t="n"/>
    </row>
    <row r="24" ht="21.75" customHeight="1" s="82">
      <c r="A24" s="117" t="n"/>
      <c r="B24" s="106">
        <f>IFERROR(IF(A24="","",A24-Dashboard!D9+1),"")</f>
        <v/>
      </c>
      <c r="C24" s="108" t="n"/>
      <c r="D24" s="108" t="n"/>
      <c r="E24" s="105" t="n"/>
      <c r="F24" s="107" t="n"/>
      <c r="G24" s="107" t="n"/>
      <c r="H24" s="107" t="n"/>
      <c r="I24" s="108" t="n"/>
      <c r="J24" s="105" t="n"/>
      <c r="K24" s="108" t="n"/>
    </row>
    <row r="25" ht="21.75" customHeight="1" s="82">
      <c r="A25" s="120" t="n"/>
      <c r="B25" s="121">
        <f>IFERROR(IF(A25="","",A25-Dashboard!D9+1),"")</f>
        <v/>
      </c>
      <c r="C25" s="123" t="n"/>
      <c r="D25" s="123" t="n"/>
      <c r="E25" s="122" t="n"/>
      <c r="F25" s="124" t="n"/>
      <c r="G25" s="124" t="n"/>
      <c r="H25" s="124" t="n"/>
      <c r="I25" s="123" t="n"/>
      <c r="J25" s="122" t="n"/>
      <c r="K25" s="123" t="n"/>
    </row>
    <row r="26" ht="21.75" customHeight="1" s="82">
      <c r="A26" s="117" t="n"/>
      <c r="B26" s="106">
        <f>IFERROR(IF(A26="","",A26-Dashboard!D9+1),"")</f>
        <v/>
      </c>
      <c r="C26" s="108" t="n"/>
      <c r="D26" s="108" t="n"/>
      <c r="E26" s="105" t="n"/>
      <c r="F26" s="107" t="n"/>
      <c r="G26" s="107" t="n"/>
      <c r="H26" s="107" t="n"/>
      <c r="I26" s="108" t="n"/>
      <c r="J26" s="105" t="n"/>
      <c r="K26" s="108" t="n"/>
    </row>
    <row r="27" ht="21.75" customHeight="1" s="82">
      <c r="A27" s="120" t="n"/>
      <c r="B27" s="121">
        <f>IFERROR(IF(A27="","",A27-Dashboard!D9+1),"")</f>
        <v/>
      </c>
      <c r="C27" s="123" t="n"/>
      <c r="D27" s="123" t="n"/>
      <c r="E27" s="122" t="n"/>
      <c r="F27" s="124" t="n"/>
      <c r="G27" s="124" t="n"/>
      <c r="H27" s="124" t="n"/>
      <c r="I27" s="123" t="n"/>
      <c r="J27" s="122" t="n"/>
      <c r="K27" s="123" t="n"/>
    </row>
    <row r="28" ht="21.75" customHeight="1" s="82">
      <c r="A28" s="117" t="n"/>
      <c r="B28" s="106">
        <f>IFERROR(IF(A28="","",A28-Dashboard!D9+1),"")</f>
        <v/>
      </c>
      <c r="C28" s="108" t="n"/>
      <c r="D28" s="108" t="n"/>
      <c r="E28" s="105" t="n"/>
      <c r="F28" s="107" t="n"/>
      <c r="G28" s="107" t="n"/>
      <c r="H28" s="107" t="n"/>
      <c r="I28" s="108" t="n"/>
      <c r="J28" s="105" t="n"/>
      <c r="K28" s="108" t="n"/>
    </row>
    <row r="29" ht="21.75" customHeight="1" s="82">
      <c r="A29" s="120" t="n"/>
      <c r="B29" s="121">
        <f>IFERROR(IF(A29="","",A29-Dashboard!D9+1),"")</f>
        <v/>
      </c>
      <c r="C29" s="123" t="n"/>
      <c r="D29" s="123" t="n"/>
      <c r="E29" s="122" t="n"/>
      <c r="F29" s="124" t="n"/>
      <c r="G29" s="124" t="n"/>
      <c r="H29" s="124" t="n"/>
      <c r="I29" s="123" t="n"/>
      <c r="J29" s="122" t="n"/>
      <c r="K29" s="123" t="n"/>
    </row>
    <row r="30" ht="21.75" customHeight="1" s="82">
      <c r="A30" s="117" t="n"/>
      <c r="B30" s="106">
        <f>IFERROR(IF(A30="","",A30-Dashboard!D9+1),"")</f>
        <v/>
      </c>
      <c r="C30" s="108" t="n"/>
      <c r="D30" s="108" t="n"/>
      <c r="E30" s="105" t="n"/>
      <c r="F30" s="107" t="n"/>
      <c r="G30" s="107" t="n"/>
      <c r="H30" s="107" t="n"/>
      <c r="I30" s="108" t="n"/>
      <c r="J30" s="105" t="n"/>
      <c r="K30" s="108" t="n"/>
    </row>
    <row r="31" ht="21.75" customHeight="1" s="82">
      <c r="A31" s="120" t="n"/>
      <c r="B31" s="121">
        <f>IFERROR(IF(A31="","",A31-Dashboard!D9+1),"")</f>
        <v/>
      </c>
      <c r="C31" s="123" t="n"/>
      <c r="D31" s="123" t="n"/>
      <c r="E31" s="122" t="n"/>
      <c r="F31" s="124" t="n"/>
      <c r="G31" s="124" t="n"/>
      <c r="H31" s="124" t="n"/>
      <c r="I31" s="123" t="n"/>
      <c r="J31" s="122" t="n"/>
      <c r="K31" s="123" t="n"/>
    </row>
    <row r="32" ht="21.75" customHeight="1" s="82">
      <c r="A32" s="117" t="n"/>
      <c r="B32" s="106">
        <f>IFERROR(IF(A32="","",A32-Dashboard!D9+1),"")</f>
        <v/>
      </c>
      <c r="C32" s="108" t="n"/>
      <c r="D32" s="108" t="n"/>
      <c r="E32" s="105" t="n"/>
      <c r="F32" s="107" t="n"/>
      <c r="G32" s="107" t="n"/>
      <c r="H32" s="107" t="n"/>
      <c r="I32" s="108" t="n"/>
      <c r="J32" s="105" t="n"/>
      <c r="K32" s="108" t="n"/>
    </row>
    <row r="33" ht="21.75" customHeight="1" s="82">
      <c r="A33" s="120" t="n"/>
      <c r="B33" s="121">
        <f>IFERROR(IF(A33="","",A33-Dashboard!D9+1),"")</f>
        <v/>
      </c>
      <c r="C33" s="123" t="n"/>
      <c r="D33" s="123" t="n"/>
      <c r="E33" s="122" t="n"/>
      <c r="F33" s="124" t="n"/>
      <c r="G33" s="124" t="n"/>
      <c r="H33" s="124" t="n"/>
      <c r="I33" s="123" t="n"/>
      <c r="J33" s="122" t="n"/>
      <c r="K33" s="123" t="n"/>
    </row>
    <row r="34" ht="21.75" customHeight="1" s="82">
      <c r="A34" s="117" t="n"/>
      <c r="B34" s="106">
        <f>IFERROR(IF(A34="","",A34-Dashboard!D9+1),"")</f>
        <v/>
      </c>
      <c r="C34" s="108" t="n"/>
      <c r="D34" s="108" t="n"/>
      <c r="E34" s="105" t="n"/>
      <c r="F34" s="107" t="n"/>
      <c r="G34" s="107" t="n"/>
      <c r="H34" s="107" t="n"/>
      <c r="I34" s="108" t="n"/>
      <c r="J34" s="105" t="n"/>
      <c r="K34" s="108" t="n"/>
    </row>
    <row r="35" ht="21.75" customHeight="1" s="82">
      <c r="A35" s="120" t="n"/>
      <c r="B35" s="121">
        <f>IFERROR(IF(A35="","",A35-Dashboard!D9+1),"")</f>
        <v/>
      </c>
      <c r="C35" s="123" t="n"/>
      <c r="D35" s="123" t="n"/>
      <c r="E35" s="122" t="n"/>
      <c r="F35" s="124" t="n"/>
      <c r="G35" s="124" t="n"/>
      <c r="H35" s="124" t="n"/>
      <c r="I35" s="123" t="n"/>
      <c r="J35" s="122" t="n"/>
      <c r="K35" s="123" t="n"/>
    </row>
    <row r="36" ht="21.75" customHeight="1" s="82">
      <c r="A36" s="117" t="n"/>
      <c r="B36" s="106">
        <f>IFERROR(IF(A36="","",A36-Dashboard!D9+1),"")</f>
        <v/>
      </c>
      <c r="C36" s="108" t="n"/>
      <c r="D36" s="108" t="n"/>
      <c r="E36" s="105" t="n"/>
      <c r="F36" s="107" t="n"/>
      <c r="G36" s="107" t="n"/>
      <c r="H36" s="107" t="n"/>
      <c r="I36" s="108" t="n"/>
      <c r="J36" s="105" t="n"/>
      <c r="K36" s="108" t="n"/>
    </row>
    <row r="37" ht="21.75" customHeight="1" s="82">
      <c r="A37" s="120" t="n"/>
      <c r="B37" s="121">
        <f>IFERROR(IF(A37="","",A37-Dashboard!D9+1),"")</f>
        <v/>
      </c>
      <c r="C37" s="123" t="n"/>
      <c r="D37" s="123" t="n"/>
      <c r="E37" s="122" t="n"/>
      <c r="F37" s="124" t="n"/>
      <c r="G37" s="124" t="n"/>
      <c r="H37" s="124" t="n"/>
      <c r="I37" s="123" t="n"/>
      <c r="J37" s="122" t="n"/>
      <c r="K37" s="123" t="n"/>
    </row>
    <row r="38" ht="21.75" customHeight="1" s="82">
      <c r="A38" s="117" t="n"/>
      <c r="B38" s="106">
        <f>IFERROR(IF(A38="","",A38-Dashboard!D9+1),"")</f>
        <v/>
      </c>
      <c r="C38" s="108" t="n"/>
      <c r="D38" s="108" t="n"/>
      <c r="E38" s="105" t="n"/>
      <c r="F38" s="107" t="n"/>
      <c r="G38" s="107" t="n"/>
      <c r="H38" s="107" t="n"/>
      <c r="I38" s="108" t="n"/>
      <c r="J38" s="105" t="n"/>
      <c r="K38" s="108" t="n"/>
    </row>
    <row r="39" ht="21.75" customHeight="1" s="82">
      <c r="A39" s="120" t="n"/>
      <c r="B39" s="121">
        <f>IFERROR(IF(A39="","",A39-Dashboard!D9+1),"")</f>
        <v/>
      </c>
      <c r="C39" s="123" t="n"/>
      <c r="D39" s="123" t="n"/>
      <c r="E39" s="122" t="n"/>
      <c r="F39" s="124" t="n"/>
      <c r="G39" s="124" t="n"/>
      <c r="H39" s="124" t="n"/>
      <c r="I39" s="123" t="n"/>
      <c r="J39" s="122" t="n"/>
      <c r="K39" s="123" t="n"/>
    </row>
    <row r="40" ht="21.75" customHeight="1" s="82">
      <c r="A40" s="117" t="n"/>
      <c r="B40" s="106">
        <f>IFERROR(IF(A40="","",A40-Dashboard!D9+1),"")</f>
        <v/>
      </c>
      <c r="C40" s="108" t="n"/>
      <c r="D40" s="108" t="n"/>
      <c r="E40" s="105" t="n"/>
      <c r="F40" s="107" t="n"/>
      <c r="G40" s="107" t="n"/>
      <c r="H40" s="107" t="n"/>
      <c r="I40" s="108" t="n"/>
      <c r="J40" s="105" t="n"/>
      <c r="K40" s="108" t="n"/>
    </row>
    <row r="41" ht="21.75" customHeight="1" s="82">
      <c r="A41" s="120" t="n"/>
      <c r="B41" s="121">
        <f>IFERROR(IF(A41="","",A41-Dashboard!D9+1),"")</f>
        <v/>
      </c>
      <c r="C41" s="123" t="n"/>
      <c r="D41" s="123" t="n"/>
      <c r="E41" s="122" t="n"/>
      <c r="F41" s="124" t="n"/>
      <c r="G41" s="124" t="n"/>
      <c r="H41" s="124" t="n"/>
      <c r="I41" s="123" t="n"/>
      <c r="J41" s="122" t="n"/>
      <c r="K41" s="123" t="n"/>
    </row>
    <row r="42" ht="21.75" customHeight="1" s="82">
      <c r="A42" s="117" t="n"/>
      <c r="B42" s="106">
        <f>IFERROR(IF(A42="","",A42-Dashboard!D9+1),"")</f>
        <v/>
      </c>
      <c r="C42" s="108" t="n"/>
      <c r="D42" s="108" t="n"/>
      <c r="E42" s="105" t="n"/>
      <c r="F42" s="107" t="n"/>
      <c r="G42" s="107" t="n"/>
      <c r="H42" s="107" t="n"/>
      <c r="I42" s="108" t="n"/>
      <c r="J42" s="105" t="n"/>
      <c r="K42" s="108" t="n"/>
    </row>
    <row r="43" ht="21.75" customHeight="1" s="82">
      <c r="A43" s="120" t="n"/>
      <c r="B43" s="121">
        <f>IFERROR(IF(A43="","",A43-Dashboard!D9+1),"")</f>
        <v/>
      </c>
      <c r="C43" s="123" t="n"/>
      <c r="D43" s="123" t="n"/>
      <c r="E43" s="122" t="n"/>
      <c r="F43" s="124" t="n"/>
      <c r="G43" s="124" t="n"/>
      <c r="H43" s="124" t="n"/>
      <c r="I43" s="123" t="n"/>
      <c r="J43" s="122" t="n"/>
      <c r="K43" s="123" t="n"/>
    </row>
    <row r="44" ht="21.75" customHeight="1" s="82">
      <c r="A44" s="117" t="n"/>
      <c r="B44" s="106">
        <f>IFERROR(IF(A44="","",A44-Dashboard!D9+1),"")</f>
        <v/>
      </c>
      <c r="C44" s="108" t="n"/>
      <c r="D44" s="108" t="n"/>
      <c r="E44" s="105" t="n"/>
      <c r="F44" s="107" t="n"/>
      <c r="G44" s="107" t="n"/>
      <c r="H44" s="107" t="n"/>
      <c r="I44" s="108" t="n"/>
      <c r="J44" s="105" t="n"/>
      <c r="K44" s="108" t="n"/>
    </row>
    <row r="45" ht="21.75" customHeight="1" s="82">
      <c r="A45" s="120" t="n"/>
      <c r="B45" s="121">
        <f>IFERROR(IF(A45="","",A45-Dashboard!D9+1),"")</f>
        <v/>
      </c>
      <c r="C45" s="123" t="n"/>
      <c r="D45" s="123" t="n"/>
      <c r="E45" s="122" t="n"/>
      <c r="F45" s="124" t="n"/>
      <c r="G45" s="124" t="n"/>
      <c r="H45" s="124" t="n"/>
      <c r="I45" s="123" t="n"/>
      <c r="J45" s="122" t="n"/>
      <c r="K45" s="123" t="n"/>
    </row>
    <row r="46" ht="21.75" customHeight="1" s="82">
      <c r="A46" s="117" t="n"/>
      <c r="B46" s="106">
        <f>IFERROR(IF(A46="","",A46-Dashboard!D9+1),"")</f>
        <v/>
      </c>
      <c r="C46" s="108" t="n"/>
      <c r="D46" s="108" t="n"/>
      <c r="E46" s="105" t="n"/>
      <c r="F46" s="107" t="n"/>
      <c r="G46" s="107" t="n"/>
      <c r="H46" s="107" t="n"/>
      <c r="I46" s="108" t="n"/>
      <c r="J46" s="105" t="n"/>
      <c r="K46" s="108" t="n"/>
    </row>
    <row r="47" ht="21.75" customHeight="1" s="82">
      <c r="A47" s="120" t="n"/>
      <c r="B47" s="121">
        <f>IFERROR(IF(A47="","",A47-Dashboard!D9+1),"")</f>
        <v/>
      </c>
      <c r="C47" s="123" t="n"/>
      <c r="D47" s="123" t="n"/>
      <c r="E47" s="122" t="n"/>
      <c r="F47" s="124" t="n"/>
      <c r="G47" s="124" t="n"/>
      <c r="H47" s="124" t="n"/>
      <c r="I47" s="123" t="n"/>
      <c r="J47" s="122" t="n"/>
      <c r="K47" s="123" t="n"/>
    </row>
    <row r="48" ht="21.75" customHeight="1" s="82">
      <c r="A48" s="117" t="n"/>
      <c r="B48" s="106">
        <f>IFERROR(IF(A48="","",A48-Dashboard!D9+1),"")</f>
        <v/>
      </c>
      <c r="C48" s="108" t="n"/>
      <c r="D48" s="108" t="n"/>
      <c r="E48" s="105" t="n"/>
      <c r="F48" s="107" t="n"/>
      <c r="G48" s="107" t="n"/>
      <c r="H48" s="107" t="n"/>
      <c r="I48" s="108" t="n"/>
      <c r="J48" s="105" t="n"/>
      <c r="K48" s="108" t="n"/>
    </row>
    <row r="49" ht="21.75" customHeight="1" s="82">
      <c r="A49" s="120" t="n"/>
      <c r="B49" s="121">
        <f>IFERROR(IF(A49="","",A49-Dashboard!D9+1),"")</f>
        <v/>
      </c>
      <c r="C49" s="123" t="n"/>
      <c r="D49" s="123" t="n"/>
      <c r="E49" s="122" t="n"/>
      <c r="F49" s="124" t="n"/>
      <c r="G49" s="124" t="n"/>
      <c r="H49" s="124" t="n"/>
      <c r="I49" s="123" t="n"/>
      <c r="J49" s="122" t="n"/>
      <c r="K49" s="123" t="n"/>
    </row>
    <row r="50" ht="21.75" customHeight="1" s="82">
      <c r="A50" s="117" t="n"/>
      <c r="B50" s="106">
        <f>IFERROR(IF(A50="","",A50-Dashboard!D9+1),"")</f>
        <v/>
      </c>
      <c r="C50" s="108" t="n"/>
      <c r="D50" s="108" t="n"/>
      <c r="E50" s="105" t="n"/>
      <c r="F50" s="107" t="n"/>
      <c r="G50" s="107" t="n"/>
      <c r="H50" s="107" t="n"/>
      <c r="I50" s="108" t="n"/>
      <c r="J50" s="105" t="n"/>
      <c r="K50" s="108" t="n"/>
    </row>
    <row r="51" ht="21.75" customHeight="1" s="82">
      <c r="A51" s="120" t="n"/>
      <c r="B51" s="121">
        <f>IFERROR(IF(A51="","",A51-Dashboard!D9+1),"")</f>
        <v/>
      </c>
      <c r="C51" s="123" t="n"/>
      <c r="D51" s="123" t="n"/>
      <c r="E51" s="122" t="n"/>
      <c r="F51" s="124" t="n"/>
      <c r="G51" s="124" t="n"/>
      <c r="H51" s="124" t="n"/>
      <c r="I51" s="123" t="n"/>
      <c r="J51" s="122" t="n"/>
      <c r="K51" s="123" t="n"/>
    </row>
    <row r="52" ht="21.75" customHeight="1" s="82">
      <c r="A52" s="117" t="n"/>
      <c r="B52" s="106">
        <f>IFERROR(IF(A52="","",A52-Dashboard!D9+1),"")</f>
        <v/>
      </c>
      <c r="C52" s="108" t="n"/>
      <c r="D52" s="108" t="n"/>
      <c r="E52" s="105" t="n"/>
      <c r="F52" s="107" t="n"/>
      <c r="G52" s="107" t="n"/>
      <c r="H52" s="107" t="n"/>
      <c r="I52" s="108" t="n"/>
      <c r="J52" s="105" t="n"/>
      <c r="K52" s="108" t="n"/>
    </row>
    <row r="53" ht="21.75" customHeight="1" s="82">
      <c r="A53" s="120" t="n"/>
      <c r="B53" s="121">
        <f>IFERROR(IF(A53="","",A53-Dashboard!D9+1),"")</f>
        <v/>
      </c>
      <c r="C53" s="123" t="n"/>
      <c r="D53" s="123" t="n"/>
      <c r="E53" s="122" t="n"/>
      <c r="F53" s="124" t="n"/>
      <c r="G53" s="124" t="n"/>
      <c r="H53" s="124" t="n"/>
      <c r="I53" s="123" t="n"/>
      <c r="J53" s="122" t="n"/>
      <c r="K53" s="123" t="n"/>
    </row>
    <row r="54" ht="21.75" customHeight="1" s="82">
      <c r="A54" s="117" t="n"/>
      <c r="B54" s="106">
        <f>IFERROR(IF(A54="","",A54-Dashboard!D9+1),"")</f>
        <v/>
      </c>
      <c r="C54" s="108" t="n"/>
      <c r="D54" s="108" t="n"/>
      <c r="E54" s="105" t="n"/>
      <c r="F54" s="107" t="n"/>
      <c r="G54" s="107" t="n"/>
      <c r="H54" s="107" t="n"/>
      <c r="I54" s="108" t="n"/>
      <c r="J54" s="105" t="n"/>
      <c r="K54" s="108" t="n"/>
    </row>
    <row r="55" ht="21.75" customHeight="1" s="82">
      <c r="A55" s="120" t="n"/>
      <c r="B55" s="121">
        <f>IFERROR(IF(A55="","",A55-Dashboard!D9+1),"")</f>
        <v/>
      </c>
      <c r="C55" s="123" t="n"/>
      <c r="D55" s="123" t="n"/>
      <c r="E55" s="122" t="n"/>
      <c r="F55" s="124" t="n"/>
      <c r="G55" s="124" t="n"/>
      <c r="H55" s="124" t="n"/>
      <c r="I55" s="123" t="n"/>
      <c r="J55" s="122" t="n"/>
      <c r="K55" s="123" t="n"/>
    </row>
    <row r="56" ht="21.75" customHeight="1" s="82">
      <c r="A56" s="117" t="n"/>
      <c r="B56" s="106">
        <f>IFERROR(IF(A56="","",A56-Dashboard!D9+1),"")</f>
        <v/>
      </c>
      <c r="C56" s="108" t="n"/>
      <c r="D56" s="108" t="n"/>
      <c r="E56" s="105" t="n"/>
      <c r="F56" s="107" t="n"/>
      <c r="G56" s="107" t="n"/>
      <c r="H56" s="107" t="n"/>
      <c r="I56" s="108" t="n"/>
      <c r="J56" s="105" t="n"/>
      <c r="K56" s="108" t="n"/>
    </row>
    <row r="57" ht="21.75" customHeight="1" s="82">
      <c r="A57" s="120" t="n"/>
      <c r="B57" s="121">
        <f>IFERROR(IF(A57="","",A57-Dashboard!D9+1),"")</f>
        <v/>
      </c>
      <c r="C57" s="123" t="n"/>
      <c r="D57" s="123" t="n"/>
      <c r="E57" s="122" t="n"/>
      <c r="F57" s="124" t="n"/>
      <c r="G57" s="124" t="n"/>
      <c r="H57" s="124" t="n"/>
      <c r="I57" s="123" t="n"/>
      <c r="J57" s="122" t="n"/>
      <c r="K57" s="123" t="n"/>
    </row>
    <row r="58" ht="21.75" customHeight="1" s="82">
      <c r="A58" s="117" t="n"/>
      <c r="B58" s="106">
        <f>IFERROR(IF(A58="","",A58-Dashboard!D9+1),"")</f>
        <v/>
      </c>
      <c r="C58" s="108" t="n"/>
      <c r="D58" s="108" t="n"/>
      <c r="E58" s="105" t="n"/>
      <c r="F58" s="107" t="n"/>
      <c r="G58" s="107" t="n"/>
      <c r="H58" s="107" t="n"/>
      <c r="I58" s="108" t="n"/>
      <c r="J58" s="105" t="n"/>
      <c r="K58" s="108" t="n"/>
    </row>
    <row r="59" ht="21.75" customHeight="1" s="82">
      <c r="A59" s="120" t="n"/>
      <c r="B59" s="121">
        <f>IFERROR(IF(A59="","",A59-Dashboard!D9+1),"")</f>
        <v/>
      </c>
      <c r="C59" s="123" t="n"/>
      <c r="D59" s="123" t="n"/>
      <c r="E59" s="122" t="n"/>
      <c r="F59" s="124" t="n"/>
      <c r="G59" s="124" t="n"/>
      <c r="H59" s="124" t="n"/>
      <c r="I59" s="123" t="n"/>
      <c r="J59" s="122" t="n"/>
      <c r="K59" s="123" t="n"/>
    </row>
    <row r="60" ht="21.75" customHeight="1" s="82">
      <c r="A60" s="117" t="n"/>
      <c r="B60" s="106">
        <f>IFERROR(IF(A60="","",A60-Dashboard!D9+1),"")</f>
        <v/>
      </c>
      <c r="C60" s="108" t="n"/>
      <c r="D60" s="108" t="n"/>
      <c r="E60" s="105" t="n"/>
      <c r="F60" s="107" t="n"/>
      <c r="G60" s="107" t="n"/>
      <c r="H60" s="107" t="n"/>
      <c r="I60" s="108" t="n"/>
      <c r="J60" s="105" t="n"/>
      <c r="K60" s="108" t="n"/>
    </row>
    <row r="61" ht="21.75" customHeight="1" s="82">
      <c r="A61" s="120" t="n"/>
      <c r="B61" s="121">
        <f>IFERROR(IF(A61="","",A61-Dashboard!D9+1),"")</f>
        <v/>
      </c>
      <c r="C61" s="123" t="n"/>
      <c r="D61" s="123" t="n"/>
      <c r="E61" s="122" t="n"/>
      <c r="F61" s="124" t="n"/>
      <c r="G61" s="124" t="n"/>
      <c r="H61" s="124" t="n"/>
      <c r="I61" s="123" t="n"/>
      <c r="J61" s="122" t="n"/>
      <c r="K61" s="123" t="n"/>
    </row>
    <row r="62" ht="21.75" customHeight="1" s="82">
      <c r="A62" s="117" t="n"/>
      <c r="B62" s="106">
        <f>IFERROR(IF(A62="","",A62-Dashboard!D9+1),"")</f>
        <v/>
      </c>
      <c r="C62" s="108" t="n"/>
      <c r="D62" s="108" t="n"/>
      <c r="E62" s="105" t="n"/>
      <c r="F62" s="107" t="n"/>
      <c r="G62" s="107" t="n"/>
      <c r="H62" s="107" t="n"/>
      <c r="I62" s="108" t="n"/>
      <c r="J62" s="105" t="n"/>
      <c r="K62" s="108" t="n"/>
    </row>
    <row r="63" ht="21.75" customHeight="1" s="82">
      <c r="A63" s="120" t="n"/>
      <c r="B63" s="121">
        <f>IFERROR(IF(A63="","",A63-Dashboard!D9+1),"")</f>
        <v/>
      </c>
      <c r="C63" s="123" t="n"/>
      <c r="D63" s="123" t="n"/>
      <c r="E63" s="122" t="n"/>
      <c r="F63" s="124" t="n"/>
      <c r="G63" s="124" t="n"/>
      <c r="H63" s="124" t="n"/>
      <c r="I63" s="123" t="n"/>
      <c r="J63" s="122" t="n"/>
      <c r="K63" s="123" t="n"/>
    </row>
    <row r="64" ht="21.75" customHeight="1" s="82">
      <c r="A64" s="117" t="n"/>
      <c r="B64" s="106">
        <f>IFERROR(IF(A64="","",A64-Dashboard!D9+1),"")</f>
        <v/>
      </c>
      <c r="C64" s="108" t="n"/>
      <c r="D64" s="108" t="n"/>
      <c r="E64" s="105" t="n"/>
      <c r="F64" s="107" t="n"/>
      <c r="G64" s="107" t="n"/>
      <c r="H64" s="107" t="n"/>
      <c r="I64" s="108" t="n"/>
      <c r="J64" s="105" t="n"/>
      <c r="K64" s="108" t="n"/>
    </row>
    <row r="65" ht="21.75" customHeight="1" s="82">
      <c r="A65" s="120" t="n"/>
      <c r="B65" s="121">
        <f>IFERROR(IF(A65="","",A65-Dashboard!D9+1),"")</f>
        <v/>
      </c>
      <c r="C65" s="123" t="n"/>
      <c r="D65" s="123" t="n"/>
      <c r="E65" s="122" t="n"/>
      <c r="F65" s="124" t="n"/>
      <c r="G65" s="124" t="n"/>
      <c r="H65" s="124" t="n"/>
      <c r="I65" s="123" t="n"/>
      <c r="J65" s="122" t="n"/>
      <c r="K65" s="123" t="n"/>
    </row>
    <row r="66" ht="21.75" customHeight="1" s="82">
      <c r="A66" s="117" t="n"/>
      <c r="B66" s="106">
        <f>IFERROR(IF(A66="","",A66-Dashboard!D9+1),"")</f>
        <v/>
      </c>
      <c r="C66" s="108" t="n"/>
      <c r="D66" s="108" t="n"/>
      <c r="E66" s="105" t="n"/>
      <c r="F66" s="107" t="n"/>
      <c r="G66" s="107" t="n"/>
      <c r="H66" s="107" t="n"/>
      <c r="I66" s="108" t="n"/>
      <c r="J66" s="105" t="n"/>
      <c r="K66" s="108" t="n"/>
    </row>
    <row r="67" ht="21.75" customHeight="1" s="82">
      <c r="A67" s="120" t="n"/>
      <c r="B67" s="121">
        <f>IFERROR(IF(A67="","",A67-Dashboard!D9+1),"")</f>
        <v/>
      </c>
      <c r="C67" s="123" t="n"/>
      <c r="D67" s="123" t="n"/>
      <c r="E67" s="122" t="n"/>
      <c r="F67" s="124" t="n"/>
      <c r="G67" s="124" t="n"/>
      <c r="H67" s="124" t="n"/>
      <c r="I67" s="123" t="n"/>
      <c r="J67" s="122" t="n"/>
      <c r="K67" s="123" t="n"/>
    </row>
    <row r="68" ht="21.75" customHeight="1" s="82">
      <c r="A68" s="117" t="n"/>
      <c r="B68" s="106">
        <f>IFERROR(IF(A68="","",A68-Dashboard!D9+1),"")</f>
        <v/>
      </c>
      <c r="C68" s="108" t="n"/>
      <c r="D68" s="108" t="n"/>
      <c r="E68" s="105" t="n"/>
      <c r="F68" s="107" t="n"/>
      <c r="G68" s="107" t="n"/>
      <c r="H68" s="107" t="n"/>
      <c r="I68" s="108" t="n"/>
      <c r="J68" s="105" t="n"/>
      <c r="K68" s="108" t="n"/>
    </row>
    <row r="69" ht="21.75" customHeight="1" s="82">
      <c r="A69" s="120" t="n"/>
      <c r="B69" s="121">
        <f>IFERROR(IF(A69="","",A69-Dashboard!D9+1),"")</f>
        <v/>
      </c>
      <c r="C69" s="123" t="n"/>
      <c r="D69" s="123" t="n"/>
      <c r="E69" s="122" t="n"/>
      <c r="F69" s="124" t="n"/>
      <c r="G69" s="124" t="n"/>
      <c r="H69" s="124" t="n"/>
      <c r="I69" s="123" t="n"/>
      <c r="J69" s="122" t="n"/>
      <c r="K69" s="123" t="n"/>
    </row>
    <row r="70" ht="21.75" customHeight="1" s="82">
      <c r="A70" s="117" t="n"/>
      <c r="B70" s="106">
        <f>IFERROR(IF(A70="","",A70-Dashboard!D9+1),"")</f>
        <v/>
      </c>
      <c r="C70" s="108" t="n"/>
      <c r="D70" s="108" t="n"/>
      <c r="E70" s="105" t="n"/>
      <c r="F70" s="107" t="n"/>
      <c r="G70" s="107" t="n"/>
      <c r="H70" s="107" t="n"/>
      <c r="I70" s="108" t="n"/>
      <c r="J70" s="105" t="n"/>
      <c r="K70" s="108" t="n"/>
    </row>
    <row r="71" ht="21.75" customHeight="1" s="82">
      <c r="A71" s="120" t="n"/>
      <c r="B71" s="121">
        <f>IFERROR(IF(A71="","",A71-Dashboard!D9+1),"")</f>
        <v/>
      </c>
      <c r="C71" s="123" t="n"/>
      <c r="D71" s="123" t="n"/>
      <c r="E71" s="122" t="n"/>
      <c r="F71" s="124" t="n"/>
      <c r="G71" s="124" t="n"/>
      <c r="H71" s="124" t="n"/>
      <c r="I71" s="123" t="n"/>
      <c r="J71" s="122" t="n"/>
      <c r="K71" s="123" t="n"/>
    </row>
    <row r="72" ht="21.75" customHeight="1" s="82">
      <c r="A72" s="117" t="n"/>
      <c r="B72" s="106">
        <f>IFERROR(IF(A72="","",A72-Dashboard!D9+1),"")</f>
        <v/>
      </c>
      <c r="C72" s="108" t="n"/>
      <c r="D72" s="108" t="n"/>
      <c r="E72" s="105" t="n"/>
      <c r="F72" s="107" t="n"/>
      <c r="G72" s="107" t="n"/>
      <c r="H72" s="107" t="n"/>
      <c r="I72" s="108" t="n"/>
      <c r="J72" s="105" t="n"/>
      <c r="K72" s="108" t="n"/>
    </row>
    <row r="73" ht="21.75" customHeight="1" s="82">
      <c r="A73" s="120" t="n"/>
      <c r="B73" s="121">
        <f>IFERROR(IF(A73="","",A73-Dashboard!D9+1),"")</f>
        <v/>
      </c>
      <c r="C73" s="123" t="n"/>
      <c r="D73" s="123" t="n"/>
      <c r="E73" s="122" t="n"/>
      <c r="F73" s="124" t="n"/>
      <c r="G73" s="124" t="n"/>
      <c r="H73" s="124" t="n"/>
      <c r="I73" s="123" t="n"/>
      <c r="J73" s="122" t="n"/>
      <c r="K73" s="123" t="n"/>
    </row>
    <row r="74" ht="21.75" customHeight="1" s="82">
      <c r="A74" s="117" t="n"/>
      <c r="B74" s="106">
        <f>IFERROR(IF(A74="","",A74-Dashboard!D9+1),"")</f>
        <v/>
      </c>
      <c r="C74" s="108" t="n"/>
      <c r="D74" s="108" t="n"/>
      <c r="E74" s="105" t="n"/>
      <c r="F74" s="107" t="n"/>
      <c r="G74" s="107" t="n"/>
      <c r="H74" s="107" t="n"/>
      <c r="I74" s="108" t="n"/>
      <c r="J74" s="105" t="n"/>
      <c r="K74" s="108" t="n"/>
    </row>
    <row r="75" ht="21.75" customHeight="1" s="82">
      <c r="A75" s="120" t="n"/>
      <c r="B75" s="121">
        <f>IFERROR(IF(A75="","",A75-Dashboard!D9+1),"")</f>
        <v/>
      </c>
      <c r="C75" s="123" t="n"/>
      <c r="D75" s="123" t="n"/>
      <c r="E75" s="122" t="n"/>
      <c r="F75" s="124" t="n"/>
      <c r="G75" s="124" t="n"/>
      <c r="H75" s="124" t="n"/>
      <c r="I75" s="123" t="n"/>
      <c r="J75" s="122" t="n"/>
      <c r="K75" s="123" t="n"/>
    </row>
    <row r="76" ht="21.75" customHeight="1" s="82">
      <c r="A76" s="117" t="n"/>
      <c r="B76" s="106">
        <f>IFERROR(IF(A76="","",A76-Dashboard!D9+1),"")</f>
        <v/>
      </c>
      <c r="C76" s="108" t="n"/>
      <c r="D76" s="108" t="n"/>
      <c r="E76" s="105" t="n"/>
      <c r="F76" s="107" t="n"/>
      <c r="G76" s="107" t="n"/>
      <c r="H76" s="107" t="n"/>
      <c r="I76" s="108" t="n"/>
      <c r="J76" s="105" t="n"/>
      <c r="K76" s="108" t="n"/>
    </row>
    <row r="77" ht="21.75" customHeight="1" s="82">
      <c r="A77" s="120" t="n"/>
      <c r="B77" s="121">
        <f>IFERROR(IF(A77="","",A77-Dashboard!D9+1),"")</f>
        <v/>
      </c>
      <c r="C77" s="123" t="n"/>
      <c r="D77" s="123" t="n"/>
      <c r="E77" s="122" t="n"/>
      <c r="F77" s="124" t="n"/>
      <c r="G77" s="124" t="n"/>
      <c r="H77" s="124" t="n"/>
      <c r="I77" s="123" t="n"/>
      <c r="J77" s="122" t="n"/>
      <c r="K77" s="123" t="n"/>
    </row>
    <row r="78" ht="21.75" customHeight="1" s="82">
      <c r="A78" s="117" t="n"/>
      <c r="B78" s="106">
        <f>IFERROR(IF(A78="","",A78-Dashboard!D9+1),"")</f>
        <v/>
      </c>
      <c r="C78" s="108" t="n"/>
      <c r="D78" s="108" t="n"/>
      <c r="E78" s="105" t="n"/>
      <c r="F78" s="107" t="n"/>
      <c r="G78" s="107" t="n"/>
      <c r="H78" s="107" t="n"/>
      <c r="I78" s="108" t="n"/>
      <c r="J78" s="105" t="n"/>
      <c r="K78" s="108" t="n"/>
    </row>
    <row r="79" ht="21.75" customHeight="1" s="82">
      <c r="A79" s="120" t="n"/>
      <c r="B79" s="121">
        <f>IFERROR(IF(A79="","",A79-Dashboard!D9+1),"")</f>
        <v/>
      </c>
      <c r="C79" s="123" t="n"/>
      <c r="D79" s="123" t="n"/>
      <c r="E79" s="122" t="n"/>
      <c r="F79" s="124" t="n"/>
      <c r="G79" s="124" t="n"/>
      <c r="H79" s="124" t="n"/>
      <c r="I79" s="123" t="n"/>
      <c r="J79" s="122" t="n"/>
      <c r="K79" s="123" t="n"/>
    </row>
    <row r="80" ht="21.75" customHeight="1" s="82">
      <c r="A80" s="117" t="n"/>
      <c r="B80" s="106">
        <f>IFERROR(IF(A80="","",A80-Dashboard!D9+1),"")</f>
        <v/>
      </c>
      <c r="C80" s="108" t="n"/>
      <c r="D80" s="108" t="n"/>
      <c r="E80" s="105" t="n"/>
      <c r="F80" s="107" t="n"/>
      <c r="G80" s="107" t="n"/>
      <c r="H80" s="107" t="n"/>
      <c r="I80" s="108" t="n"/>
      <c r="J80" s="105" t="n"/>
      <c r="K80" s="108" t="n"/>
    </row>
    <row r="81" ht="21.75" customHeight="1" s="82">
      <c r="A81" s="120" t="n"/>
      <c r="B81" s="121">
        <f>IFERROR(IF(A81="","",A81-Dashboard!D9+1),"")</f>
        <v/>
      </c>
      <c r="C81" s="123" t="n"/>
      <c r="D81" s="123" t="n"/>
      <c r="E81" s="122" t="n"/>
      <c r="F81" s="124" t="n"/>
      <c r="G81" s="124" t="n"/>
      <c r="H81" s="124" t="n"/>
      <c r="I81" s="123" t="n"/>
      <c r="J81" s="122" t="n"/>
      <c r="K81" s="123" t="n"/>
    </row>
    <row r="82" ht="21.75" customHeight="1" s="82">
      <c r="A82" s="117" t="n"/>
      <c r="B82" s="106">
        <f>IFERROR(IF(A82="","",A82-Dashboard!D9+1),"")</f>
        <v/>
      </c>
      <c r="C82" s="108" t="n"/>
      <c r="D82" s="108" t="n"/>
      <c r="E82" s="105" t="n"/>
      <c r="F82" s="107" t="n"/>
      <c r="G82" s="107" t="n"/>
      <c r="H82" s="107" t="n"/>
      <c r="I82" s="108" t="n"/>
      <c r="J82" s="105" t="n"/>
      <c r="K82" s="108" t="n"/>
    </row>
    <row r="83" ht="21.75" customHeight="1" s="82">
      <c r="A83" s="120" t="n"/>
      <c r="B83" s="121">
        <f>IFERROR(IF(A83="","",A83-Dashboard!D9+1),"")</f>
        <v/>
      </c>
      <c r="C83" s="123" t="n"/>
      <c r="D83" s="123" t="n"/>
      <c r="E83" s="122" t="n"/>
      <c r="F83" s="124" t="n"/>
      <c r="G83" s="124" t="n"/>
      <c r="H83" s="124" t="n"/>
      <c r="I83" s="123" t="n"/>
      <c r="J83" s="122" t="n"/>
      <c r="K83" s="123" t="n"/>
    </row>
    <row r="84" ht="21.75" customHeight="1" s="82">
      <c r="A84" s="117" t="n"/>
      <c r="B84" s="106">
        <f>IFERROR(IF(A84="","",A84-Dashboard!D9+1),"")</f>
        <v/>
      </c>
      <c r="C84" s="108" t="n"/>
      <c r="D84" s="108" t="n"/>
      <c r="E84" s="105" t="n"/>
      <c r="F84" s="107" t="n"/>
      <c r="G84" s="107" t="n"/>
      <c r="H84" s="107" t="n"/>
      <c r="I84" s="108" t="n"/>
      <c r="J84" s="105" t="n"/>
      <c r="K84" s="108" t="n"/>
    </row>
    <row r="85" ht="21.75" customHeight="1" s="82">
      <c r="A85" s="120" t="n"/>
      <c r="B85" s="121">
        <f>IFERROR(IF(A85="","",A85-Dashboard!D9+1),"")</f>
        <v/>
      </c>
      <c r="C85" s="123" t="n"/>
      <c r="D85" s="123" t="n"/>
      <c r="E85" s="122" t="n"/>
      <c r="F85" s="124" t="n"/>
      <c r="G85" s="124" t="n"/>
      <c r="H85" s="124" t="n"/>
      <c r="I85" s="123" t="n"/>
      <c r="J85" s="122" t="n"/>
      <c r="K85" s="123" t="n"/>
    </row>
    <row r="86" ht="21.75" customHeight="1" s="82">
      <c r="A86" s="117" t="n"/>
      <c r="B86" s="106">
        <f>IFERROR(IF(A86="","",A86-Dashboard!D9+1),"")</f>
        <v/>
      </c>
      <c r="C86" s="108" t="n"/>
      <c r="D86" s="108" t="n"/>
      <c r="E86" s="105" t="n"/>
      <c r="F86" s="107" t="n"/>
      <c r="G86" s="107" t="n"/>
      <c r="H86" s="107" t="n"/>
      <c r="I86" s="108" t="n"/>
      <c r="J86" s="105" t="n"/>
      <c r="K86" s="108" t="n"/>
    </row>
    <row r="87" ht="21.75" customHeight="1" s="82">
      <c r="A87" s="120" t="n"/>
      <c r="B87" s="121">
        <f>IFERROR(IF(A87="","",A87-Dashboard!D9+1),"")</f>
        <v/>
      </c>
      <c r="C87" s="123" t="n"/>
      <c r="D87" s="123" t="n"/>
      <c r="E87" s="122" t="n"/>
      <c r="F87" s="124" t="n"/>
      <c r="G87" s="124" t="n"/>
      <c r="H87" s="124" t="n"/>
      <c r="I87" s="123" t="n"/>
      <c r="J87" s="122" t="n"/>
      <c r="K87" s="123" t="n"/>
    </row>
    <row r="88" ht="21.75" customHeight="1" s="82">
      <c r="A88" s="117" t="n"/>
      <c r="B88" s="106">
        <f>IFERROR(IF(A88="","",A88-Dashboard!D9+1),"")</f>
        <v/>
      </c>
      <c r="C88" s="108" t="n"/>
      <c r="D88" s="108" t="n"/>
      <c r="E88" s="105" t="n"/>
      <c r="F88" s="107" t="n"/>
      <c r="G88" s="107" t="n"/>
      <c r="H88" s="107" t="n"/>
      <c r="I88" s="108" t="n"/>
      <c r="J88" s="105" t="n"/>
      <c r="K88" s="108" t="n"/>
    </row>
    <row r="89" ht="21.75" customHeight="1" s="82">
      <c r="A89" s="120" t="n"/>
      <c r="B89" s="121">
        <f>IFERROR(IF(A89="","",A89-Dashboard!D9+1),"")</f>
        <v/>
      </c>
      <c r="C89" s="123" t="n"/>
      <c r="D89" s="123" t="n"/>
      <c r="E89" s="122" t="n"/>
      <c r="F89" s="124" t="n"/>
      <c r="G89" s="124" t="n"/>
      <c r="H89" s="124" t="n"/>
      <c r="I89" s="123" t="n"/>
      <c r="J89" s="122" t="n"/>
      <c r="K89" s="123" t="n"/>
    </row>
    <row r="90" ht="21.75" customHeight="1" s="82">
      <c r="A90" s="117" t="n"/>
      <c r="B90" s="106">
        <f>IFERROR(IF(A90="","",A90-Dashboard!D9+1),"")</f>
        <v/>
      </c>
      <c r="C90" s="108" t="n"/>
      <c r="D90" s="108" t="n"/>
      <c r="E90" s="105" t="n"/>
      <c r="F90" s="107" t="n"/>
      <c r="G90" s="107" t="n"/>
      <c r="H90" s="107" t="n"/>
      <c r="I90" s="108" t="n"/>
      <c r="J90" s="105" t="n"/>
      <c r="K90" s="108" t="n"/>
    </row>
    <row r="91" ht="21.75" customHeight="1" s="82">
      <c r="A91" s="120" t="n"/>
      <c r="B91" s="121">
        <f>IFERROR(IF(A91="","",A91-Dashboard!D9+1),"")</f>
        <v/>
      </c>
      <c r="C91" s="123" t="n"/>
      <c r="D91" s="123" t="n"/>
      <c r="E91" s="122" t="n"/>
      <c r="F91" s="124" t="n"/>
      <c r="G91" s="124" t="n"/>
      <c r="H91" s="124" t="n"/>
      <c r="I91" s="123" t="n"/>
      <c r="J91" s="122" t="n"/>
      <c r="K91" s="123" t="n"/>
    </row>
    <row r="92" ht="21.75" customHeight="1" s="82">
      <c r="A92" s="117" t="n"/>
      <c r="B92" s="106">
        <f>IFERROR(IF(A92="","",A92-Dashboard!D9+1),"")</f>
        <v/>
      </c>
      <c r="C92" s="108" t="n"/>
      <c r="D92" s="108" t="n"/>
      <c r="E92" s="105" t="n"/>
      <c r="F92" s="107" t="n"/>
      <c r="G92" s="107" t="n"/>
      <c r="H92" s="107" t="n"/>
      <c r="I92" s="108" t="n"/>
      <c r="J92" s="105" t="n"/>
      <c r="K92" s="108" t="n"/>
    </row>
    <row r="93" ht="21.75" customHeight="1" s="82">
      <c r="A93" s="120" t="n"/>
      <c r="B93" s="121">
        <f>IFERROR(IF(A93="","",A93-Dashboard!D9+1),"")</f>
        <v/>
      </c>
      <c r="C93" s="123" t="n"/>
      <c r="D93" s="123" t="n"/>
      <c r="E93" s="122" t="n"/>
      <c r="F93" s="124" t="n"/>
      <c r="G93" s="124" t="n"/>
      <c r="H93" s="124" t="n"/>
      <c r="I93" s="123" t="n"/>
      <c r="J93" s="122" t="n"/>
      <c r="K93" s="123" t="n"/>
    </row>
    <row r="94" ht="21.75" customHeight="1" s="82">
      <c r="A94" s="117" t="n"/>
      <c r="B94" s="106">
        <f>IFERROR(IF(A94="","",A94-Dashboard!D9+1),"")</f>
        <v/>
      </c>
      <c r="C94" s="108" t="n"/>
      <c r="D94" s="108" t="n"/>
      <c r="E94" s="105" t="n"/>
      <c r="F94" s="107" t="n"/>
      <c r="G94" s="107" t="n"/>
      <c r="H94" s="107" t="n"/>
      <c r="I94" s="108" t="n"/>
      <c r="J94" s="105" t="n"/>
      <c r="K94" s="108" t="n"/>
    </row>
    <row r="95" ht="21.75" customHeight="1" s="82">
      <c r="A95" s="120" t="n"/>
      <c r="B95" s="121">
        <f>IFERROR(IF(A95="","",A95-Dashboard!D9+1),"")</f>
        <v/>
      </c>
      <c r="C95" s="123" t="n"/>
      <c r="D95" s="123" t="n"/>
      <c r="E95" s="122" t="n"/>
      <c r="F95" s="124" t="n"/>
      <c r="G95" s="124" t="n"/>
      <c r="H95" s="124" t="n"/>
      <c r="I95" s="123" t="n"/>
      <c r="J95" s="122" t="n"/>
      <c r="K95" s="123" t="n"/>
    </row>
    <row r="96" ht="21.75" customHeight="1" s="82">
      <c r="A96" s="117" t="n"/>
      <c r="B96" s="106">
        <f>IFERROR(IF(A96="","",A96-Dashboard!D9+1),"")</f>
        <v/>
      </c>
      <c r="C96" s="108" t="n"/>
      <c r="D96" s="108" t="n"/>
      <c r="E96" s="105" t="n"/>
      <c r="F96" s="107" t="n"/>
      <c r="G96" s="107" t="n"/>
      <c r="H96" s="107" t="n"/>
      <c r="I96" s="108" t="n"/>
      <c r="J96" s="105" t="n"/>
      <c r="K96" s="108" t="n"/>
    </row>
    <row r="97" ht="21.75" customHeight="1" s="82">
      <c r="A97" s="120" t="n"/>
      <c r="B97" s="121">
        <f>IFERROR(IF(A97="","",A97-Dashboard!D9+1),"")</f>
        <v/>
      </c>
      <c r="C97" s="123" t="n"/>
      <c r="D97" s="123" t="n"/>
      <c r="E97" s="122" t="n"/>
      <c r="F97" s="124" t="n"/>
      <c r="G97" s="124" t="n"/>
      <c r="H97" s="124" t="n"/>
      <c r="I97" s="123" t="n"/>
      <c r="J97" s="122" t="n"/>
      <c r="K97" s="123" t="n"/>
    </row>
    <row r="98" ht="21.75" customHeight="1" s="82">
      <c r="A98" s="117" t="n"/>
      <c r="B98" s="106">
        <f>IFERROR(IF(A98="","",A98-Dashboard!D9+1),"")</f>
        <v/>
      </c>
      <c r="C98" s="108" t="n"/>
      <c r="D98" s="108" t="n"/>
      <c r="E98" s="105" t="n"/>
      <c r="F98" s="107" t="n"/>
      <c r="G98" s="107" t="n"/>
      <c r="H98" s="107" t="n"/>
      <c r="I98" s="108" t="n"/>
      <c r="J98" s="105" t="n"/>
      <c r="K98" s="108" t="n"/>
    </row>
    <row r="99" ht="21.75" customHeight="1" s="82">
      <c r="A99" s="120" t="n"/>
      <c r="B99" s="121">
        <f>IFERROR(IF(A99="","",A99-Dashboard!D9+1),"")</f>
        <v/>
      </c>
      <c r="C99" s="123" t="n"/>
      <c r="D99" s="123" t="n"/>
      <c r="E99" s="122" t="n"/>
      <c r="F99" s="124" t="n"/>
      <c r="G99" s="124" t="n"/>
      <c r="H99" s="124" t="n"/>
      <c r="I99" s="123" t="n"/>
      <c r="J99" s="122" t="n"/>
      <c r="K99" s="123" t="n"/>
    </row>
    <row r="100" ht="21.75" customHeight="1" s="82">
      <c r="A100" s="117" t="n"/>
      <c r="B100" s="106">
        <f>IFERROR(IF(A100="","",A100-Dashboard!D9+1),"")</f>
        <v/>
      </c>
      <c r="C100" s="108" t="n"/>
      <c r="D100" s="108" t="n"/>
      <c r="E100" s="105" t="n"/>
      <c r="F100" s="107" t="n"/>
      <c r="G100" s="107" t="n"/>
      <c r="H100" s="107" t="n"/>
      <c r="I100" s="108" t="n"/>
      <c r="J100" s="105" t="n"/>
      <c r="K100" s="108" t="n"/>
    </row>
    <row r="101" ht="21.75" customHeight="1" s="82">
      <c r="A101" s="120" t="n"/>
      <c r="B101" s="121">
        <f>IFERROR(IF(A101="","",A101-Dashboard!D9+1),"")</f>
        <v/>
      </c>
      <c r="C101" s="123" t="n"/>
      <c r="D101" s="123" t="n"/>
      <c r="E101" s="122" t="n"/>
      <c r="F101" s="124" t="n"/>
      <c r="G101" s="124" t="n"/>
      <c r="H101" s="124" t="n"/>
      <c r="I101" s="123" t="n"/>
      <c r="J101" s="122" t="n"/>
      <c r="K101" s="123" t="n"/>
    </row>
    <row r="102" ht="21.75" customHeight="1" s="82">
      <c r="A102" s="117" t="n"/>
      <c r="B102" s="106">
        <f>IFERROR(IF(A102="","",A102-Dashboard!D9+1),"")</f>
        <v/>
      </c>
      <c r="C102" s="108" t="n"/>
      <c r="D102" s="108" t="n"/>
      <c r="E102" s="105" t="n"/>
      <c r="F102" s="107" t="n"/>
      <c r="G102" s="107" t="n"/>
      <c r="H102" s="107" t="n"/>
      <c r="I102" s="108" t="n"/>
      <c r="J102" s="105" t="n"/>
      <c r="K102" s="108" t="n"/>
    </row>
    <row r="103" ht="21.75" customHeight="1" s="82">
      <c r="A103" s="120" t="n"/>
      <c r="B103" s="121">
        <f>IFERROR(IF(A103="","",A103-Dashboard!D9+1),"")</f>
        <v/>
      </c>
      <c r="C103" s="123" t="n"/>
      <c r="D103" s="123" t="n"/>
      <c r="E103" s="122" t="n"/>
      <c r="F103" s="124" t="n"/>
      <c r="G103" s="124" t="n"/>
      <c r="H103" s="124" t="n"/>
      <c r="I103" s="123" t="n"/>
      <c r="J103" s="122" t="n"/>
      <c r="K103" s="123" t="n"/>
    </row>
    <row r="104"/>
    <row r="105" ht="9.75" customHeight="1" s="82"/>
    <row r="106" ht="18" customHeight="1" s="82">
      <c r="A106" s="109" t="inlineStr">
        <is>
          <t>PROMPT 1 — DAILY STANDUP (copy into Claude each morning)</t>
        </is>
      </c>
    </row>
    <row r="107" ht="15.75" customHeight="1" s="82">
      <c r="A107" s="125" t="inlineStr">
        <is>
          <t>Good morning. I'm in day [X] of my 60-day job search. Yesterday I [what you actually did — be specific]. Today I plan to [your concrete plan]. I'm feeling [confident / stuck / avoidant / anxious]. Tell me: is my plan for today enough to stay on track? What am I avoiding? Give me one specific thing I should do in the first 30 minutes.</t>
        </is>
      </c>
    </row>
    <row r="108" ht="15.75" customHeight="1" s="82"/>
    <row r="109" ht="15.75" customHeight="1" s="82"/>
    <row r="110" ht="15.75" customHeight="1" s="82"/>
  </sheetData>
  <mergeCells count="4">
    <mergeCell ref="A2:K2"/>
    <mergeCell ref="A1:K1"/>
    <mergeCell ref="A107:K110"/>
    <mergeCell ref="A106:K106"/>
  </mergeCells>
  <conditionalFormatting sqref="E4:E103">
    <cfRule type="cellIs" rank="0" priority="2" equalAverage="0" operator="equal" aboveAverage="0" dxfId="9" text="" percent="0" bottom="0">
      <formula>"Confident"</formula>
    </cfRule>
    <cfRule type="cellIs" rank="0" priority="3" equalAverage="0" operator="equal" aboveAverage="0" dxfId="9" text="" percent="0" bottom="0">
      <formula>"Motivated"</formula>
    </cfRule>
    <cfRule type="cellIs" rank="0" priority="4" equalAverage="0" operator="equal" aboveAverage="0" dxfId="9" text="" percent="0" bottom="0">
      <formula>"Focused"</formula>
    </cfRule>
    <cfRule type="cellIs" rank="0" priority="5" equalAverage="0" operator="equal" aboveAverage="0" dxfId="6" text="" percent="0" bottom="0">
      <formula>"Neutral"</formula>
    </cfRule>
    <cfRule type="cellIs" rank="0" priority="6" equalAverage="0" operator="equal" aboveAverage="0" dxfId="1" text="" percent="0" bottom="0">
      <formula>"Anxious"</formula>
    </cfRule>
    <cfRule type="cellIs" rank="0" priority="7" equalAverage="0" operator="equal" aboveAverage="0" dxfId="1" text="" percent="0" bottom="0">
      <formula>"Avoidant"</formula>
    </cfRule>
    <cfRule type="cellIs" rank="0" priority="8" equalAverage="0" operator="equal" aboveAverage="0" dxfId="7" text="" percent="0" bottom="0">
      <formula>"Stuck"</formula>
    </cfRule>
    <cfRule type="cellIs" rank="0" priority="9" equalAverage="0" operator="equal" aboveAverage="0" dxfId="7" text="" percent="0" bottom="0">
      <formula>"Overwhelmed"</formula>
    </cfRule>
    <cfRule type="cellIs" rank="0" priority="10" equalAverage="0" operator="equal" aboveAverage="0" dxfId="10" text="" percent="0" bottom="0">
      <formula>"Tired"</formula>
    </cfRule>
  </conditionalFormatting>
  <conditionalFormatting sqref="J4:J103">
    <cfRule type="cellIs" rank="0" priority="11" equalAverage="0" operator="equal" aboveAverage="0" dxfId="9" text="" percent="0" bottom="0">
      <formula>"Yes"</formula>
    </cfRule>
    <cfRule type="cellIs" rank="0" priority="12" equalAverage="0" operator="equal" aboveAverage="0" dxfId="7" text="" percent="0" bottom="0">
      <formula>"No"</formula>
    </cfRule>
  </conditionalFormatting>
  <dataValidations count="2">
    <dataValidation sqref="E4:E103" showDropDown="0" showInputMessage="0" showErrorMessage="0" allowBlank="1" type="list" errorStyle="stop" operator="between">
      <formula1>"Confident,Motivated,Focused,Neutral,Anxious,Avoidant,Stuck,Overwhelmed,Tired"</formula1>
      <formula2>0</formula2>
    </dataValidation>
    <dataValidation sqref="J4:J103" showDropDown="0" showInputMessage="0" showErrorMessage="0" allowBlank="1" type="list" errorStyle="stop" operator="between">
      <formula1>"Yes,Partial,No"</formula1>
      <formula2>0</formula2>
    </dataValidation>
  </dataValidation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4.xml><?xml version="1.0" encoding="utf-8"?>
<worksheet xmlns="http://schemas.openxmlformats.org/spreadsheetml/2006/main">
  <sheetPr filterMode="0">
    <tabColor rgb="FF1E293B"/>
    <outlinePr summaryBelow="1" summaryRight="1"/>
    <pageSetUpPr fitToPage="0"/>
  </sheetPr>
  <dimension ref="A1:K103"/>
  <sheetViews>
    <sheetView showFormulas="0" showGridLines="0" showRowColHeaders="1" showZeros="1" rightToLeft="0" tabSelected="0" showOutlineSymbols="1" defaultGridColor="1" view="normal" topLeftCell="A1" colorId="64" zoomScale="100" zoomScaleNormal="100" zoomScalePageLayoutView="100" workbookViewId="0">
      <pane xSplit="0" ySplit="3" topLeftCell="A4" activePane="bottomLeft" state="frozen"/>
      <selection pane="topLeft" activeCell="A1" activeCellId="0" sqref="A1"/>
      <selection pane="bottomLeft" activeCell="A1" activeCellId="0" sqref="A1"/>
    </sheetView>
  </sheetViews>
  <sheetFormatPr baseColWidth="8" defaultColWidth="8.6796875" defaultRowHeight="15" zeroHeight="0" outlineLevelRow="0"/>
  <cols>
    <col width="20" customWidth="1" style="81" min="1" max="1"/>
    <col width="24" customWidth="1" style="81" min="2" max="3"/>
    <col width="26" customWidth="1" style="81" min="4" max="4"/>
    <col width="16" customWidth="1" style="81" min="5" max="5"/>
    <col width="18" customWidth="1" style="81" min="6" max="6"/>
    <col width="16" customWidth="1" style="81" min="7" max="7"/>
    <col width="18" customWidth="1" style="81" min="8" max="8"/>
    <col width="36" customWidth="1" style="81" min="9" max="9"/>
    <col width="18" customWidth="1" style="81" min="10" max="10"/>
    <col width="28" customWidth="1" style="81" min="11" max="11"/>
  </cols>
  <sheetData>
    <row r="1" ht="21.75" customHeight="1" s="82">
      <c r="A1" s="99" t="inlineStr">
        <is>
          <t>NETWORKING — Claude preps the message. You send it. Log every conversation here. Your network opens doors Claude can't.</t>
        </is>
      </c>
    </row>
    <row r="2" ht="15.75" customHeight="1" s="82">
      <c r="A2" s="113" t="inlineStr">
        <is>
          <t>Use Prompt 9 (Network Outreach) to draft your opening message. Use Prompt 2 (Weekly Review) to check if you're doing enough.</t>
        </is>
      </c>
    </row>
    <row r="3" ht="27.75" customHeight="1" s="82">
      <c r="A3" s="126" t="inlineStr">
        <is>
          <t>Name</t>
        </is>
      </c>
      <c r="B3" s="126" t="inlineStr">
        <is>
          <t>Their Role / Company</t>
        </is>
      </c>
      <c r="C3" s="126" t="inlineStr">
        <is>
          <t>How You Know Them</t>
        </is>
      </c>
      <c r="D3" s="126" t="inlineStr">
        <is>
          <t>LinkedIn or Email</t>
        </is>
      </c>
      <c r="E3" s="126" t="inlineStr">
        <is>
          <t>Date Reached Out</t>
        </is>
      </c>
      <c r="F3" s="126" t="inlineStr">
        <is>
          <t>Type</t>
        </is>
      </c>
      <c r="G3" s="126" t="inlineStr">
        <is>
          <t>Did They Respond?</t>
        </is>
      </c>
      <c r="H3" s="126" t="inlineStr">
        <is>
          <t>Date of Call / Meeting</t>
        </is>
      </c>
      <c r="I3" s="126" t="inlineStr">
        <is>
          <t>Key Things They Said</t>
        </is>
      </c>
      <c r="J3" s="126" t="inlineStr">
        <is>
          <t>Intro they can make?</t>
        </is>
      </c>
      <c r="K3" s="126" t="inlineStr">
        <is>
          <t>Next Step</t>
        </is>
      </c>
    </row>
    <row r="4" ht="19.5" customHeight="1" s="82">
      <c r="A4" s="116" t="n"/>
      <c r="B4" s="116" t="n"/>
      <c r="C4" s="116" t="n"/>
      <c r="D4" s="116" t="n"/>
      <c r="E4" s="117" t="n"/>
      <c r="F4" s="106" t="n"/>
      <c r="G4" s="105" t="n"/>
      <c r="H4" s="117" t="n"/>
      <c r="I4" s="108" t="n"/>
      <c r="J4" s="105" t="n"/>
      <c r="K4" s="108" t="n"/>
    </row>
    <row r="5" ht="19.5" customHeight="1" s="82">
      <c r="A5" s="119" t="n"/>
      <c r="B5" s="119" t="n"/>
      <c r="C5" s="119" t="n"/>
      <c r="D5" s="119" t="n"/>
      <c r="E5" s="120" t="n"/>
      <c r="F5" s="121" t="n"/>
      <c r="G5" s="122" t="n"/>
      <c r="H5" s="120" t="n"/>
      <c r="I5" s="123" t="n"/>
      <c r="J5" s="122" t="n"/>
      <c r="K5" s="123" t="n"/>
    </row>
    <row r="6" ht="19.5" customHeight="1" s="82">
      <c r="A6" s="116" t="n"/>
      <c r="B6" s="116" t="n"/>
      <c r="C6" s="116" t="n"/>
      <c r="D6" s="116" t="n"/>
      <c r="E6" s="117" t="n"/>
      <c r="F6" s="106" t="n"/>
      <c r="G6" s="105" t="n"/>
      <c r="H6" s="117" t="n"/>
      <c r="I6" s="108" t="n"/>
      <c r="J6" s="105" t="n"/>
      <c r="K6" s="108" t="n"/>
    </row>
    <row r="7" ht="19.5" customHeight="1" s="82">
      <c r="A7" s="119" t="n"/>
      <c r="B7" s="119" t="n"/>
      <c r="C7" s="119" t="n"/>
      <c r="D7" s="119" t="n"/>
      <c r="E7" s="120" t="n"/>
      <c r="F7" s="121" t="n"/>
      <c r="G7" s="122" t="n"/>
      <c r="H7" s="120" t="n"/>
      <c r="I7" s="123" t="n"/>
      <c r="J7" s="122" t="n"/>
      <c r="K7" s="123" t="n"/>
    </row>
    <row r="8" ht="19.5" customHeight="1" s="82">
      <c r="A8" s="116" t="n"/>
      <c r="B8" s="116" t="n"/>
      <c r="C8" s="116" t="n"/>
      <c r="D8" s="116" t="n"/>
      <c r="E8" s="117" t="n"/>
      <c r="F8" s="106" t="n"/>
      <c r="G8" s="105" t="n"/>
      <c r="H8" s="117" t="n"/>
      <c r="I8" s="108" t="n"/>
      <c r="J8" s="105" t="n"/>
      <c r="K8" s="108" t="n"/>
    </row>
    <row r="9" ht="19.5" customHeight="1" s="82">
      <c r="A9" s="119" t="n"/>
      <c r="B9" s="119" t="n"/>
      <c r="C9" s="119" t="n"/>
      <c r="D9" s="119" t="n"/>
      <c r="E9" s="120" t="n"/>
      <c r="F9" s="121" t="n"/>
      <c r="G9" s="122" t="n"/>
      <c r="H9" s="120" t="n"/>
      <c r="I9" s="123" t="n"/>
      <c r="J9" s="122" t="n"/>
      <c r="K9" s="123" t="n"/>
    </row>
    <row r="10" ht="19.5" customHeight="1" s="82">
      <c r="A10" s="116" t="n"/>
      <c r="B10" s="116" t="n"/>
      <c r="C10" s="116" t="n"/>
      <c r="D10" s="116" t="n"/>
      <c r="E10" s="117" t="n"/>
      <c r="F10" s="106" t="n"/>
      <c r="G10" s="105" t="n"/>
      <c r="H10" s="117" t="n"/>
      <c r="I10" s="108" t="n"/>
      <c r="J10" s="105" t="n"/>
      <c r="K10" s="108" t="n"/>
    </row>
    <row r="11" ht="19.5" customHeight="1" s="82">
      <c r="A11" s="119" t="n"/>
      <c r="B11" s="119" t="n"/>
      <c r="C11" s="119" t="n"/>
      <c r="D11" s="119" t="n"/>
      <c r="E11" s="120" t="n"/>
      <c r="F11" s="121" t="n"/>
      <c r="G11" s="122" t="n"/>
      <c r="H11" s="120" t="n"/>
      <c r="I11" s="123" t="n"/>
      <c r="J11" s="122" t="n"/>
      <c r="K11" s="123" t="n"/>
    </row>
    <row r="12" ht="19.5" customHeight="1" s="82">
      <c r="A12" s="116" t="n"/>
      <c r="B12" s="116" t="n"/>
      <c r="C12" s="116" t="n"/>
      <c r="D12" s="116" t="n"/>
      <c r="E12" s="117" t="n"/>
      <c r="F12" s="106" t="n"/>
      <c r="G12" s="105" t="n"/>
      <c r="H12" s="117" t="n"/>
      <c r="I12" s="108" t="n"/>
      <c r="J12" s="105" t="n"/>
      <c r="K12" s="108" t="n"/>
    </row>
    <row r="13" ht="19.5" customHeight="1" s="82">
      <c r="A13" s="119" t="n"/>
      <c r="B13" s="119" t="n"/>
      <c r="C13" s="119" t="n"/>
      <c r="D13" s="119" t="n"/>
      <c r="E13" s="120" t="n"/>
      <c r="F13" s="121" t="n"/>
      <c r="G13" s="122" t="n"/>
      <c r="H13" s="120" t="n"/>
      <c r="I13" s="123" t="n"/>
      <c r="J13" s="122" t="n"/>
      <c r="K13" s="123" t="n"/>
    </row>
    <row r="14" ht="19.5" customHeight="1" s="82">
      <c r="A14" s="116" t="n"/>
      <c r="B14" s="116" t="n"/>
      <c r="C14" s="116" t="n"/>
      <c r="D14" s="116" t="n"/>
      <c r="E14" s="117" t="n"/>
      <c r="F14" s="106" t="n"/>
      <c r="G14" s="105" t="n"/>
      <c r="H14" s="117" t="n"/>
      <c r="I14" s="108" t="n"/>
      <c r="J14" s="105" t="n"/>
      <c r="K14" s="108" t="n"/>
    </row>
    <row r="15" ht="19.5" customHeight="1" s="82">
      <c r="A15" s="119" t="n"/>
      <c r="B15" s="119" t="n"/>
      <c r="C15" s="119" t="n"/>
      <c r="D15" s="119" t="n"/>
      <c r="E15" s="120" t="n"/>
      <c r="F15" s="121" t="n"/>
      <c r="G15" s="122" t="n"/>
      <c r="H15" s="120" t="n"/>
      <c r="I15" s="123" t="n"/>
      <c r="J15" s="122" t="n"/>
      <c r="K15" s="123" t="n"/>
    </row>
    <row r="16" ht="19.5" customHeight="1" s="82">
      <c r="A16" s="116" t="n"/>
      <c r="B16" s="116" t="n"/>
      <c r="C16" s="116" t="n"/>
      <c r="D16" s="116" t="n"/>
      <c r="E16" s="117" t="n"/>
      <c r="F16" s="106" t="n"/>
      <c r="G16" s="105" t="n"/>
      <c r="H16" s="117" t="n"/>
      <c r="I16" s="108" t="n"/>
      <c r="J16" s="105" t="n"/>
      <c r="K16" s="108" t="n"/>
    </row>
    <row r="17" ht="19.5" customHeight="1" s="82">
      <c r="A17" s="119" t="n"/>
      <c r="B17" s="119" t="n"/>
      <c r="C17" s="119" t="n"/>
      <c r="D17" s="119" t="n"/>
      <c r="E17" s="120" t="n"/>
      <c r="F17" s="121" t="n"/>
      <c r="G17" s="122" t="n"/>
      <c r="H17" s="120" t="n"/>
      <c r="I17" s="123" t="n"/>
      <c r="J17" s="122" t="n"/>
      <c r="K17" s="123" t="n"/>
    </row>
    <row r="18" ht="19.5" customHeight="1" s="82">
      <c r="A18" s="116" t="n"/>
      <c r="B18" s="116" t="n"/>
      <c r="C18" s="116" t="n"/>
      <c r="D18" s="116" t="n"/>
      <c r="E18" s="117" t="n"/>
      <c r="F18" s="106" t="n"/>
      <c r="G18" s="105" t="n"/>
      <c r="H18" s="117" t="n"/>
      <c r="I18" s="108" t="n"/>
      <c r="J18" s="105" t="n"/>
      <c r="K18" s="108" t="n"/>
    </row>
    <row r="19" ht="19.5" customHeight="1" s="82">
      <c r="A19" s="119" t="n"/>
      <c r="B19" s="119" t="n"/>
      <c r="C19" s="119" t="n"/>
      <c r="D19" s="119" t="n"/>
      <c r="E19" s="120" t="n"/>
      <c r="F19" s="121" t="n"/>
      <c r="G19" s="122" t="n"/>
      <c r="H19" s="120" t="n"/>
      <c r="I19" s="123" t="n"/>
      <c r="J19" s="122" t="n"/>
      <c r="K19" s="123" t="n"/>
    </row>
    <row r="20" ht="19.5" customHeight="1" s="82">
      <c r="A20" s="116" t="n"/>
      <c r="B20" s="116" t="n"/>
      <c r="C20" s="116" t="n"/>
      <c r="D20" s="116" t="n"/>
      <c r="E20" s="117" t="n"/>
      <c r="F20" s="106" t="n"/>
      <c r="G20" s="105" t="n"/>
      <c r="H20" s="117" t="n"/>
      <c r="I20" s="108" t="n"/>
      <c r="J20" s="105" t="n"/>
      <c r="K20" s="108" t="n"/>
    </row>
    <row r="21" ht="19.5" customHeight="1" s="82">
      <c r="A21" s="119" t="n"/>
      <c r="B21" s="119" t="n"/>
      <c r="C21" s="119" t="n"/>
      <c r="D21" s="119" t="n"/>
      <c r="E21" s="120" t="n"/>
      <c r="F21" s="121" t="n"/>
      <c r="G21" s="122" t="n"/>
      <c r="H21" s="120" t="n"/>
      <c r="I21" s="123" t="n"/>
      <c r="J21" s="122" t="n"/>
      <c r="K21" s="123" t="n"/>
    </row>
    <row r="22" ht="19.5" customHeight="1" s="82">
      <c r="A22" s="116" t="n"/>
      <c r="B22" s="116" t="n"/>
      <c r="C22" s="116" t="n"/>
      <c r="D22" s="116" t="n"/>
      <c r="E22" s="117" t="n"/>
      <c r="F22" s="106" t="n"/>
      <c r="G22" s="105" t="n"/>
      <c r="H22" s="117" t="n"/>
      <c r="I22" s="108" t="n"/>
      <c r="J22" s="105" t="n"/>
      <c r="K22" s="108" t="n"/>
    </row>
    <row r="23" ht="19.5" customHeight="1" s="82">
      <c r="A23" s="119" t="n"/>
      <c r="B23" s="119" t="n"/>
      <c r="C23" s="119" t="n"/>
      <c r="D23" s="119" t="n"/>
      <c r="E23" s="120" t="n"/>
      <c r="F23" s="121" t="n"/>
      <c r="G23" s="122" t="n"/>
      <c r="H23" s="120" t="n"/>
      <c r="I23" s="123" t="n"/>
      <c r="J23" s="122" t="n"/>
      <c r="K23" s="123" t="n"/>
    </row>
    <row r="24" ht="19.5" customHeight="1" s="82">
      <c r="A24" s="116" t="n"/>
      <c r="B24" s="116" t="n"/>
      <c r="C24" s="116" t="n"/>
      <c r="D24" s="116" t="n"/>
      <c r="E24" s="117" t="n"/>
      <c r="F24" s="106" t="n"/>
      <c r="G24" s="105" t="n"/>
      <c r="H24" s="117" t="n"/>
      <c r="I24" s="108" t="n"/>
      <c r="J24" s="105" t="n"/>
      <c r="K24" s="108" t="n"/>
    </row>
    <row r="25" ht="19.5" customHeight="1" s="82">
      <c r="A25" s="119" t="n"/>
      <c r="B25" s="119" t="n"/>
      <c r="C25" s="119" t="n"/>
      <c r="D25" s="119" t="n"/>
      <c r="E25" s="120" t="n"/>
      <c r="F25" s="121" t="n"/>
      <c r="G25" s="122" t="n"/>
      <c r="H25" s="120" t="n"/>
      <c r="I25" s="123" t="n"/>
      <c r="J25" s="122" t="n"/>
      <c r="K25" s="123" t="n"/>
    </row>
    <row r="26" ht="19.5" customHeight="1" s="82">
      <c r="A26" s="116" t="n"/>
      <c r="B26" s="116" t="n"/>
      <c r="C26" s="116" t="n"/>
      <c r="D26" s="116" t="n"/>
      <c r="E26" s="117" t="n"/>
      <c r="F26" s="106" t="n"/>
      <c r="G26" s="105" t="n"/>
      <c r="H26" s="117" t="n"/>
      <c r="I26" s="108" t="n"/>
      <c r="J26" s="105" t="n"/>
      <c r="K26" s="108" t="n"/>
    </row>
    <row r="27" ht="19.5" customHeight="1" s="82">
      <c r="A27" s="119" t="n"/>
      <c r="B27" s="119" t="n"/>
      <c r="C27" s="119" t="n"/>
      <c r="D27" s="119" t="n"/>
      <c r="E27" s="120" t="n"/>
      <c r="F27" s="121" t="n"/>
      <c r="G27" s="122" t="n"/>
      <c r="H27" s="120" t="n"/>
      <c r="I27" s="123" t="n"/>
      <c r="J27" s="122" t="n"/>
      <c r="K27" s="123" t="n"/>
    </row>
    <row r="28" ht="19.5" customHeight="1" s="82">
      <c r="A28" s="116" t="n"/>
      <c r="B28" s="116" t="n"/>
      <c r="C28" s="116" t="n"/>
      <c r="D28" s="116" t="n"/>
      <c r="E28" s="117" t="n"/>
      <c r="F28" s="106" t="n"/>
      <c r="G28" s="105" t="n"/>
      <c r="H28" s="117" t="n"/>
      <c r="I28" s="108" t="n"/>
      <c r="J28" s="105" t="n"/>
      <c r="K28" s="108" t="n"/>
    </row>
    <row r="29" ht="19.5" customHeight="1" s="82">
      <c r="A29" s="119" t="n"/>
      <c r="B29" s="119" t="n"/>
      <c r="C29" s="119" t="n"/>
      <c r="D29" s="119" t="n"/>
      <c r="E29" s="120" t="n"/>
      <c r="F29" s="121" t="n"/>
      <c r="G29" s="122" t="n"/>
      <c r="H29" s="120" t="n"/>
      <c r="I29" s="123" t="n"/>
      <c r="J29" s="122" t="n"/>
      <c r="K29" s="123" t="n"/>
    </row>
    <row r="30" ht="19.5" customHeight="1" s="82">
      <c r="A30" s="116" t="n"/>
      <c r="B30" s="116" t="n"/>
      <c r="C30" s="116" t="n"/>
      <c r="D30" s="116" t="n"/>
      <c r="E30" s="117" t="n"/>
      <c r="F30" s="106" t="n"/>
      <c r="G30" s="105" t="n"/>
      <c r="H30" s="117" t="n"/>
      <c r="I30" s="108" t="n"/>
      <c r="J30" s="105" t="n"/>
      <c r="K30" s="108" t="n"/>
    </row>
    <row r="31" ht="19.5" customHeight="1" s="82">
      <c r="A31" s="119" t="n"/>
      <c r="B31" s="119" t="n"/>
      <c r="C31" s="119" t="n"/>
      <c r="D31" s="119" t="n"/>
      <c r="E31" s="120" t="n"/>
      <c r="F31" s="121" t="n"/>
      <c r="G31" s="122" t="n"/>
      <c r="H31" s="120" t="n"/>
      <c r="I31" s="123" t="n"/>
      <c r="J31" s="122" t="n"/>
      <c r="K31" s="123" t="n"/>
    </row>
    <row r="32" ht="19.5" customHeight="1" s="82">
      <c r="A32" s="116" t="n"/>
      <c r="B32" s="116" t="n"/>
      <c r="C32" s="116" t="n"/>
      <c r="D32" s="116" t="n"/>
      <c r="E32" s="117" t="n"/>
      <c r="F32" s="106" t="n"/>
      <c r="G32" s="105" t="n"/>
      <c r="H32" s="117" t="n"/>
      <c r="I32" s="108" t="n"/>
      <c r="J32" s="105" t="n"/>
      <c r="K32" s="108" t="n"/>
    </row>
    <row r="33" ht="19.5" customHeight="1" s="82">
      <c r="A33" s="119" t="n"/>
      <c r="B33" s="119" t="n"/>
      <c r="C33" s="119" t="n"/>
      <c r="D33" s="119" t="n"/>
      <c r="E33" s="120" t="n"/>
      <c r="F33" s="121" t="n"/>
      <c r="G33" s="122" t="n"/>
      <c r="H33" s="120" t="n"/>
      <c r="I33" s="123" t="n"/>
      <c r="J33" s="122" t="n"/>
      <c r="K33" s="123" t="n"/>
    </row>
    <row r="34" ht="19.5" customHeight="1" s="82">
      <c r="A34" s="116" t="n"/>
      <c r="B34" s="116" t="n"/>
      <c r="C34" s="116" t="n"/>
      <c r="D34" s="116" t="n"/>
      <c r="E34" s="117" t="n"/>
      <c r="F34" s="106" t="n"/>
      <c r="G34" s="105" t="n"/>
      <c r="H34" s="117" t="n"/>
      <c r="I34" s="108" t="n"/>
      <c r="J34" s="105" t="n"/>
      <c r="K34" s="108" t="n"/>
    </row>
    <row r="35" ht="19.5" customHeight="1" s="82">
      <c r="A35" s="119" t="n"/>
      <c r="B35" s="119" t="n"/>
      <c r="C35" s="119" t="n"/>
      <c r="D35" s="119" t="n"/>
      <c r="E35" s="120" t="n"/>
      <c r="F35" s="121" t="n"/>
      <c r="G35" s="122" t="n"/>
      <c r="H35" s="120" t="n"/>
      <c r="I35" s="123" t="n"/>
      <c r="J35" s="122" t="n"/>
      <c r="K35" s="123" t="n"/>
    </row>
    <row r="36" ht="19.5" customHeight="1" s="82">
      <c r="A36" s="116" t="n"/>
      <c r="B36" s="116" t="n"/>
      <c r="C36" s="116" t="n"/>
      <c r="D36" s="116" t="n"/>
      <c r="E36" s="117" t="n"/>
      <c r="F36" s="106" t="n"/>
      <c r="G36" s="105" t="n"/>
      <c r="H36" s="117" t="n"/>
      <c r="I36" s="108" t="n"/>
      <c r="J36" s="105" t="n"/>
      <c r="K36" s="108" t="n"/>
    </row>
    <row r="37" ht="19.5" customHeight="1" s="82">
      <c r="A37" s="119" t="n"/>
      <c r="B37" s="119" t="n"/>
      <c r="C37" s="119" t="n"/>
      <c r="D37" s="119" t="n"/>
      <c r="E37" s="120" t="n"/>
      <c r="F37" s="121" t="n"/>
      <c r="G37" s="122" t="n"/>
      <c r="H37" s="120" t="n"/>
      <c r="I37" s="123" t="n"/>
      <c r="J37" s="122" t="n"/>
      <c r="K37" s="123" t="n"/>
    </row>
    <row r="38" ht="19.5" customHeight="1" s="82">
      <c r="A38" s="116" t="n"/>
      <c r="B38" s="116" t="n"/>
      <c r="C38" s="116" t="n"/>
      <c r="D38" s="116" t="n"/>
      <c r="E38" s="117" t="n"/>
      <c r="F38" s="106" t="n"/>
      <c r="G38" s="105" t="n"/>
      <c r="H38" s="117" t="n"/>
      <c r="I38" s="108" t="n"/>
      <c r="J38" s="105" t="n"/>
      <c r="K38" s="108" t="n"/>
    </row>
    <row r="39" ht="19.5" customHeight="1" s="82">
      <c r="A39" s="119" t="n"/>
      <c r="B39" s="119" t="n"/>
      <c r="C39" s="119" t="n"/>
      <c r="D39" s="119" t="n"/>
      <c r="E39" s="120" t="n"/>
      <c r="F39" s="121" t="n"/>
      <c r="G39" s="122" t="n"/>
      <c r="H39" s="120" t="n"/>
      <c r="I39" s="123" t="n"/>
      <c r="J39" s="122" t="n"/>
      <c r="K39" s="123" t="n"/>
    </row>
    <row r="40" ht="19.5" customHeight="1" s="82">
      <c r="A40" s="116" t="n"/>
      <c r="B40" s="116" t="n"/>
      <c r="C40" s="116" t="n"/>
      <c r="D40" s="116" t="n"/>
      <c r="E40" s="117" t="n"/>
      <c r="F40" s="106" t="n"/>
      <c r="G40" s="105" t="n"/>
      <c r="H40" s="117" t="n"/>
      <c r="I40" s="108" t="n"/>
      <c r="J40" s="105" t="n"/>
      <c r="K40" s="108" t="n"/>
    </row>
    <row r="41" ht="19.5" customHeight="1" s="82">
      <c r="A41" s="119" t="n"/>
      <c r="B41" s="119" t="n"/>
      <c r="C41" s="119" t="n"/>
      <c r="D41" s="119" t="n"/>
      <c r="E41" s="120" t="n"/>
      <c r="F41" s="121" t="n"/>
      <c r="G41" s="122" t="n"/>
      <c r="H41" s="120" t="n"/>
      <c r="I41" s="123" t="n"/>
      <c r="J41" s="122" t="n"/>
      <c r="K41" s="123" t="n"/>
    </row>
    <row r="42" ht="19.5" customHeight="1" s="82">
      <c r="A42" s="116" t="n"/>
      <c r="B42" s="116" t="n"/>
      <c r="C42" s="116" t="n"/>
      <c r="D42" s="116" t="n"/>
      <c r="E42" s="117" t="n"/>
      <c r="F42" s="106" t="n"/>
      <c r="G42" s="105" t="n"/>
      <c r="H42" s="117" t="n"/>
      <c r="I42" s="108" t="n"/>
      <c r="J42" s="105" t="n"/>
      <c r="K42" s="108" t="n"/>
    </row>
    <row r="43" ht="19.5" customHeight="1" s="82">
      <c r="A43" s="119" t="n"/>
      <c r="B43" s="119" t="n"/>
      <c r="C43" s="119" t="n"/>
      <c r="D43" s="119" t="n"/>
      <c r="E43" s="120" t="n"/>
      <c r="F43" s="121" t="n"/>
      <c r="G43" s="122" t="n"/>
      <c r="H43" s="120" t="n"/>
      <c r="I43" s="123" t="n"/>
      <c r="J43" s="122" t="n"/>
      <c r="K43" s="123" t="n"/>
    </row>
    <row r="44" ht="19.5" customHeight="1" s="82">
      <c r="A44" s="116" t="n"/>
      <c r="B44" s="116" t="n"/>
      <c r="C44" s="116" t="n"/>
      <c r="D44" s="116" t="n"/>
      <c r="E44" s="117" t="n"/>
      <c r="F44" s="106" t="n"/>
      <c r="G44" s="105" t="n"/>
      <c r="H44" s="117" t="n"/>
      <c r="I44" s="108" t="n"/>
      <c r="J44" s="105" t="n"/>
      <c r="K44" s="108" t="n"/>
    </row>
    <row r="45" ht="19.5" customHeight="1" s="82">
      <c r="A45" s="119" t="n"/>
      <c r="B45" s="119" t="n"/>
      <c r="C45" s="119" t="n"/>
      <c r="D45" s="119" t="n"/>
      <c r="E45" s="120" t="n"/>
      <c r="F45" s="121" t="n"/>
      <c r="G45" s="122" t="n"/>
      <c r="H45" s="120" t="n"/>
      <c r="I45" s="123" t="n"/>
      <c r="J45" s="122" t="n"/>
      <c r="K45" s="123" t="n"/>
    </row>
    <row r="46" ht="19.5" customHeight="1" s="82">
      <c r="A46" s="116" t="n"/>
      <c r="B46" s="116" t="n"/>
      <c r="C46" s="116" t="n"/>
      <c r="D46" s="116" t="n"/>
      <c r="E46" s="117" t="n"/>
      <c r="F46" s="106" t="n"/>
      <c r="G46" s="105" t="n"/>
      <c r="H46" s="117" t="n"/>
      <c r="I46" s="108" t="n"/>
      <c r="J46" s="105" t="n"/>
      <c r="K46" s="108" t="n"/>
    </row>
    <row r="47" ht="19.5" customHeight="1" s="82">
      <c r="A47" s="119" t="n"/>
      <c r="B47" s="119" t="n"/>
      <c r="C47" s="119" t="n"/>
      <c r="D47" s="119" t="n"/>
      <c r="E47" s="120" t="n"/>
      <c r="F47" s="121" t="n"/>
      <c r="G47" s="122" t="n"/>
      <c r="H47" s="120" t="n"/>
      <c r="I47" s="123" t="n"/>
      <c r="J47" s="122" t="n"/>
      <c r="K47" s="123" t="n"/>
    </row>
    <row r="48" ht="19.5" customHeight="1" s="82">
      <c r="A48" s="116" t="n"/>
      <c r="B48" s="116" t="n"/>
      <c r="C48" s="116" t="n"/>
      <c r="D48" s="116" t="n"/>
      <c r="E48" s="117" t="n"/>
      <c r="F48" s="106" t="n"/>
      <c r="G48" s="105" t="n"/>
      <c r="H48" s="117" t="n"/>
      <c r="I48" s="108" t="n"/>
      <c r="J48" s="105" t="n"/>
      <c r="K48" s="108" t="n"/>
    </row>
    <row r="49" ht="19.5" customHeight="1" s="82">
      <c r="A49" s="119" t="n"/>
      <c r="B49" s="119" t="n"/>
      <c r="C49" s="119" t="n"/>
      <c r="D49" s="119" t="n"/>
      <c r="E49" s="120" t="n"/>
      <c r="F49" s="121" t="n"/>
      <c r="G49" s="122" t="n"/>
      <c r="H49" s="120" t="n"/>
      <c r="I49" s="123" t="n"/>
      <c r="J49" s="122" t="n"/>
      <c r="K49" s="123" t="n"/>
    </row>
    <row r="50" ht="19.5" customHeight="1" s="82">
      <c r="A50" s="116" t="n"/>
      <c r="B50" s="116" t="n"/>
      <c r="C50" s="116" t="n"/>
      <c r="D50" s="116" t="n"/>
      <c r="E50" s="117" t="n"/>
      <c r="F50" s="106" t="n"/>
      <c r="G50" s="105" t="n"/>
      <c r="H50" s="117" t="n"/>
      <c r="I50" s="108" t="n"/>
      <c r="J50" s="105" t="n"/>
      <c r="K50" s="108" t="n"/>
    </row>
    <row r="51" ht="19.5" customHeight="1" s="82">
      <c r="A51" s="119" t="n"/>
      <c r="B51" s="119" t="n"/>
      <c r="C51" s="119" t="n"/>
      <c r="D51" s="119" t="n"/>
      <c r="E51" s="120" t="n"/>
      <c r="F51" s="121" t="n"/>
      <c r="G51" s="122" t="n"/>
      <c r="H51" s="120" t="n"/>
      <c r="I51" s="123" t="n"/>
      <c r="J51" s="122" t="n"/>
      <c r="K51" s="123" t="n"/>
    </row>
    <row r="52" ht="19.5" customHeight="1" s="82">
      <c r="A52" s="116" t="n"/>
      <c r="B52" s="116" t="n"/>
      <c r="C52" s="116" t="n"/>
      <c r="D52" s="116" t="n"/>
      <c r="E52" s="117" t="n"/>
      <c r="F52" s="106" t="n"/>
      <c r="G52" s="105" t="n"/>
      <c r="H52" s="117" t="n"/>
      <c r="I52" s="108" t="n"/>
      <c r="J52" s="105" t="n"/>
      <c r="K52" s="108" t="n"/>
    </row>
    <row r="53" ht="19.5" customHeight="1" s="82">
      <c r="A53" s="119" t="n"/>
      <c r="B53" s="119" t="n"/>
      <c r="C53" s="119" t="n"/>
      <c r="D53" s="119" t="n"/>
      <c r="E53" s="120" t="n"/>
      <c r="F53" s="121" t="n"/>
      <c r="G53" s="122" t="n"/>
      <c r="H53" s="120" t="n"/>
      <c r="I53" s="123" t="n"/>
      <c r="J53" s="122" t="n"/>
      <c r="K53" s="123" t="n"/>
    </row>
    <row r="54" ht="19.5" customHeight="1" s="82">
      <c r="A54" s="116" t="n"/>
      <c r="B54" s="116" t="n"/>
      <c r="C54" s="116" t="n"/>
      <c r="D54" s="116" t="n"/>
      <c r="E54" s="117" t="n"/>
      <c r="F54" s="106" t="n"/>
      <c r="G54" s="105" t="n"/>
      <c r="H54" s="117" t="n"/>
      <c r="I54" s="108" t="n"/>
      <c r="J54" s="105" t="n"/>
      <c r="K54" s="108" t="n"/>
    </row>
    <row r="55" ht="19.5" customHeight="1" s="82">
      <c r="A55" s="119" t="n"/>
      <c r="B55" s="119" t="n"/>
      <c r="C55" s="119" t="n"/>
      <c r="D55" s="119" t="n"/>
      <c r="E55" s="120" t="n"/>
      <c r="F55" s="121" t="n"/>
      <c r="G55" s="122" t="n"/>
      <c r="H55" s="120" t="n"/>
      <c r="I55" s="123" t="n"/>
      <c r="J55" s="122" t="n"/>
      <c r="K55" s="123" t="n"/>
    </row>
    <row r="56" ht="19.5" customHeight="1" s="82">
      <c r="A56" s="116" t="n"/>
      <c r="B56" s="116" t="n"/>
      <c r="C56" s="116" t="n"/>
      <c r="D56" s="116" t="n"/>
      <c r="E56" s="117" t="n"/>
      <c r="F56" s="106" t="n"/>
      <c r="G56" s="105" t="n"/>
      <c r="H56" s="117" t="n"/>
      <c r="I56" s="108" t="n"/>
      <c r="J56" s="105" t="n"/>
      <c r="K56" s="108" t="n"/>
    </row>
    <row r="57" ht="19.5" customHeight="1" s="82">
      <c r="A57" s="119" t="n"/>
      <c r="B57" s="119" t="n"/>
      <c r="C57" s="119" t="n"/>
      <c r="D57" s="119" t="n"/>
      <c r="E57" s="120" t="n"/>
      <c r="F57" s="121" t="n"/>
      <c r="G57" s="122" t="n"/>
      <c r="H57" s="120" t="n"/>
      <c r="I57" s="123" t="n"/>
      <c r="J57" s="122" t="n"/>
      <c r="K57" s="123" t="n"/>
    </row>
    <row r="58" ht="19.5" customHeight="1" s="82">
      <c r="A58" s="116" t="n"/>
      <c r="B58" s="116" t="n"/>
      <c r="C58" s="116" t="n"/>
      <c r="D58" s="116" t="n"/>
      <c r="E58" s="117" t="n"/>
      <c r="F58" s="106" t="n"/>
      <c r="G58" s="105" t="n"/>
      <c r="H58" s="117" t="n"/>
      <c r="I58" s="108" t="n"/>
      <c r="J58" s="105" t="n"/>
      <c r="K58" s="108" t="n"/>
    </row>
    <row r="59" ht="19.5" customHeight="1" s="82">
      <c r="A59" s="119" t="n"/>
      <c r="B59" s="119" t="n"/>
      <c r="C59" s="119" t="n"/>
      <c r="D59" s="119" t="n"/>
      <c r="E59" s="120" t="n"/>
      <c r="F59" s="121" t="n"/>
      <c r="G59" s="122" t="n"/>
      <c r="H59" s="120" t="n"/>
      <c r="I59" s="123" t="n"/>
      <c r="J59" s="122" t="n"/>
      <c r="K59" s="123" t="n"/>
    </row>
    <row r="60" ht="19.5" customHeight="1" s="82">
      <c r="A60" s="116" t="n"/>
      <c r="B60" s="116" t="n"/>
      <c r="C60" s="116" t="n"/>
      <c r="D60" s="116" t="n"/>
      <c r="E60" s="117" t="n"/>
      <c r="F60" s="106" t="n"/>
      <c r="G60" s="105" t="n"/>
      <c r="H60" s="117" t="n"/>
      <c r="I60" s="108" t="n"/>
      <c r="J60" s="105" t="n"/>
      <c r="K60" s="108" t="n"/>
    </row>
    <row r="61" ht="19.5" customHeight="1" s="82">
      <c r="A61" s="119" t="n"/>
      <c r="B61" s="119" t="n"/>
      <c r="C61" s="119" t="n"/>
      <c r="D61" s="119" t="n"/>
      <c r="E61" s="120" t="n"/>
      <c r="F61" s="121" t="n"/>
      <c r="G61" s="122" t="n"/>
      <c r="H61" s="120" t="n"/>
      <c r="I61" s="123" t="n"/>
      <c r="J61" s="122" t="n"/>
      <c r="K61" s="123" t="n"/>
    </row>
    <row r="62" ht="19.5" customHeight="1" s="82">
      <c r="A62" s="116" t="n"/>
      <c r="B62" s="116" t="n"/>
      <c r="C62" s="116" t="n"/>
      <c r="D62" s="116" t="n"/>
      <c r="E62" s="117" t="n"/>
      <c r="F62" s="106" t="n"/>
      <c r="G62" s="105" t="n"/>
      <c r="H62" s="117" t="n"/>
      <c r="I62" s="108" t="n"/>
      <c r="J62" s="105" t="n"/>
      <c r="K62" s="108" t="n"/>
    </row>
    <row r="63" ht="19.5" customHeight="1" s="82">
      <c r="A63" s="119" t="n"/>
      <c r="B63" s="119" t="n"/>
      <c r="C63" s="119" t="n"/>
      <c r="D63" s="119" t="n"/>
      <c r="E63" s="120" t="n"/>
      <c r="F63" s="121" t="n"/>
      <c r="G63" s="122" t="n"/>
      <c r="H63" s="120" t="n"/>
      <c r="I63" s="123" t="n"/>
      <c r="J63" s="122" t="n"/>
      <c r="K63" s="123" t="n"/>
    </row>
    <row r="64" ht="19.5" customHeight="1" s="82">
      <c r="A64" s="116" t="n"/>
      <c r="B64" s="116" t="n"/>
      <c r="C64" s="116" t="n"/>
      <c r="D64" s="116" t="n"/>
      <c r="E64" s="117" t="n"/>
      <c r="F64" s="106" t="n"/>
      <c r="G64" s="105" t="n"/>
      <c r="H64" s="117" t="n"/>
      <c r="I64" s="108" t="n"/>
      <c r="J64" s="105" t="n"/>
      <c r="K64" s="108" t="n"/>
    </row>
    <row r="65" ht="19.5" customHeight="1" s="82">
      <c r="A65" s="119" t="n"/>
      <c r="B65" s="119" t="n"/>
      <c r="C65" s="119" t="n"/>
      <c r="D65" s="119" t="n"/>
      <c r="E65" s="120" t="n"/>
      <c r="F65" s="121" t="n"/>
      <c r="G65" s="122" t="n"/>
      <c r="H65" s="120" t="n"/>
      <c r="I65" s="123" t="n"/>
      <c r="J65" s="122" t="n"/>
      <c r="K65" s="123" t="n"/>
    </row>
    <row r="66" ht="19.5" customHeight="1" s="82">
      <c r="A66" s="116" t="n"/>
      <c r="B66" s="116" t="n"/>
      <c r="C66" s="116" t="n"/>
      <c r="D66" s="116" t="n"/>
      <c r="E66" s="117" t="n"/>
      <c r="F66" s="106" t="n"/>
      <c r="G66" s="105" t="n"/>
      <c r="H66" s="117" t="n"/>
      <c r="I66" s="108" t="n"/>
      <c r="J66" s="105" t="n"/>
      <c r="K66" s="108" t="n"/>
    </row>
    <row r="67" ht="19.5" customHeight="1" s="82">
      <c r="A67" s="119" t="n"/>
      <c r="B67" s="119" t="n"/>
      <c r="C67" s="119" t="n"/>
      <c r="D67" s="119" t="n"/>
      <c r="E67" s="120" t="n"/>
      <c r="F67" s="121" t="n"/>
      <c r="G67" s="122" t="n"/>
      <c r="H67" s="120" t="n"/>
      <c r="I67" s="123" t="n"/>
      <c r="J67" s="122" t="n"/>
      <c r="K67" s="123" t="n"/>
    </row>
    <row r="68" ht="19.5" customHeight="1" s="82">
      <c r="A68" s="116" t="n"/>
      <c r="B68" s="116" t="n"/>
      <c r="C68" s="116" t="n"/>
      <c r="D68" s="116" t="n"/>
      <c r="E68" s="117" t="n"/>
      <c r="F68" s="106" t="n"/>
      <c r="G68" s="105" t="n"/>
      <c r="H68" s="117" t="n"/>
      <c r="I68" s="108" t="n"/>
      <c r="J68" s="105" t="n"/>
      <c r="K68" s="108" t="n"/>
    </row>
    <row r="69" ht="19.5" customHeight="1" s="82">
      <c r="A69" s="119" t="n"/>
      <c r="B69" s="119" t="n"/>
      <c r="C69" s="119" t="n"/>
      <c r="D69" s="119" t="n"/>
      <c r="E69" s="120" t="n"/>
      <c r="F69" s="121" t="n"/>
      <c r="G69" s="122" t="n"/>
      <c r="H69" s="120" t="n"/>
      <c r="I69" s="123" t="n"/>
      <c r="J69" s="122" t="n"/>
      <c r="K69" s="123" t="n"/>
    </row>
    <row r="70" ht="19.5" customHeight="1" s="82">
      <c r="A70" s="116" t="n"/>
      <c r="B70" s="116" t="n"/>
      <c r="C70" s="116" t="n"/>
      <c r="D70" s="116" t="n"/>
      <c r="E70" s="117" t="n"/>
      <c r="F70" s="106" t="n"/>
      <c r="G70" s="105" t="n"/>
      <c r="H70" s="117" t="n"/>
      <c r="I70" s="108" t="n"/>
      <c r="J70" s="105" t="n"/>
      <c r="K70" s="108" t="n"/>
    </row>
    <row r="71" ht="19.5" customHeight="1" s="82">
      <c r="A71" s="119" t="n"/>
      <c r="B71" s="119" t="n"/>
      <c r="C71" s="119" t="n"/>
      <c r="D71" s="119" t="n"/>
      <c r="E71" s="120" t="n"/>
      <c r="F71" s="121" t="n"/>
      <c r="G71" s="122" t="n"/>
      <c r="H71" s="120" t="n"/>
      <c r="I71" s="123" t="n"/>
      <c r="J71" s="122" t="n"/>
      <c r="K71" s="123" t="n"/>
    </row>
    <row r="72" ht="19.5" customHeight="1" s="82">
      <c r="A72" s="116" t="n"/>
      <c r="B72" s="116" t="n"/>
      <c r="C72" s="116" t="n"/>
      <c r="D72" s="116" t="n"/>
      <c r="E72" s="117" t="n"/>
      <c r="F72" s="106" t="n"/>
      <c r="G72" s="105" t="n"/>
      <c r="H72" s="117" t="n"/>
      <c r="I72" s="108" t="n"/>
      <c r="J72" s="105" t="n"/>
      <c r="K72" s="108" t="n"/>
    </row>
    <row r="73" ht="19.5" customHeight="1" s="82">
      <c r="A73" s="119" t="n"/>
      <c r="B73" s="119" t="n"/>
      <c r="C73" s="119" t="n"/>
      <c r="D73" s="119" t="n"/>
      <c r="E73" s="120" t="n"/>
      <c r="F73" s="121" t="n"/>
      <c r="G73" s="122" t="n"/>
      <c r="H73" s="120" t="n"/>
      <c r="I73" s="123" t="n"/>
      <c r="J73" s="122" t="n"/>
      <c r="K73" s="123" t="n"/>
    </row>
    <row r="74" ht="19.5" customHeight="1" s="82">
      <c r="A74" s="116" t="n"/>
      <c r="B74" s="116" t="n"/>
      <c r="C74" s="116" t="n"/>
      <c r="D74" s="116" t="n"/>
      <c r="E74" s="117" t="n"/>
      <c r="F74" s="106" t="n"/>
      <c r="G74" s="105" t="n"/>
      <c r="H74" s="117" t="n"/>
      <c r="I74" s="108" t="n"/>
      <c r="J74" s="105" t="n"/>
      <c r="K74" s="108" t="n"/>
    </row>
    <row r="75" ht="19.5" customHeight="1" s="82">
      <c r="A75" s="119" t="n"/>
      <c r="B75" s="119" t="n"/>
      <c r="C75" s="119" t="n"/>
      <c r="D75" s="119" t="n"/>
      <c r="E75" s="120" t="n"/>
      <c r="F75" s="121" t="n"/>
      <c r="G75" s="122" t="n"/>
      <c r="H75" s="120" t="n"/>
      <c r="I75" s="123" t="n"/>
      <c r="J75" s="122" t="n"/>
      <c r="K75" s="123" t="n"/>
    </row>
    <row r="76" ht="19.5" customHeight="1" s="82">
      <c r="A76" s="116" t="n"/>
      <c r="B76" s="116" t="n"/>
      <c r="C76" s="116" t="n"/>
      <c r="D76" s="116" t="n"/>
      <c r="E76" s="117" t="n"/>
      <c r="F76" s="106" t="n"/>
      <c r="G76" s="105" t="n"/>
      <c r="H76" s="117" t="n"/>
      <c r="I76" s="108" t="n"/>
      <c r="J76" s="105" t="n"/>
      <c r="K76" s="108" t="n"/>
    </row>
    <row r="77" ht="19.5" customHeight="1" s="82">
      <c r="A77" s="119" t="n"/>
      <c r="B77" s="119" t="n"/>
      <c r="C77" s="119" t="n"/>
      <c r="D77" s="119" t="n"/>
      <c r="E77" s="120" t="n"/>
      <c r="F77" s="121" t="n"/>
      <c r="G77" s="122" t="n"/>
      <c r="H77" s="120" t="n"/>
      <c r="I77" s="123" t="n"/>
      <c r="J77" s="122" t="n"/>
      <c r="K77" s="123" t="n"/>
    </row>
    <row r="78" ht="19.5" customHeight="1" s="82">
      <c r="A78" s="116" t="n"/>
      <c r="B78" s="116" t="n"/>
      <c r="C78" s="116" t="n"/>
      <c r="D78" s="116" t="n"/>
      <c r="E78" s="117" t="n"/>
      <c r="F78" s="106" t="n"/>
      <c r="G78" s="105" t="n"/>
      <c r="H78" s="117" t="n"/>
      <c r="I78" s="108" t="n"/>
      <c r="J78" s="105" t="n"/>
      <c r="K78" s="108" t="n"/>
    </row>
    <row r="79" ht="19.5" customHeight="1" s="82">
      <c r="A79" s="119" t="n"/>
      <c r="B79" s="119" t="n"/>
      <c r="C79" s="119" t="n"/>
      <c r="D79" s="119" t="n"/>
      <c r="E79" s="120" t="n"/>
      <c r="F79" s="121" t="n"/>
      <c r="G79" s="122" t="n"/>
      <c r="H79" s="120" t="n"/>
      <c r="I79" s="123" t="n"/>
      <c r="J79" s="122" t="n"/>
      <c r="K79" s="123" t="n"/>
    </row>
    <row r="80" ht="19.5" customHeight="1" s="82">
      <c r="A80" s="116" t="n"/>
      <c r="B80" s="116" t="n"/>
      <c r="C80" s="116" t="n"/>
      <c r="D80" s="116" t="n"/>
      <c r="E80" s="117" t="n"/>
      <c r="F80" s="106" t="n"/>
      <c r="G80" s="105" t="n"/>
      <c r="H80" s="117" t="n"/>
      <c r="I80" s="108" t="n"/>
      <c r="J80" s="105" t="n"/>
      <c r="K80" s="108" t="n"/>
    </row>
    <row r="81" ht="19.5" customHeight="1" s="82">
      <c r="A81" s="119" t="n"/>
      <c r="B81" s="119" t="n"/>
      <c r="C81" s="119" t="n"/>
      <c r="D81" s="119" t="n"/>
      <c r="E81" s="120" t="n"/>
      <c r="F81" s="121" t="n"/>
      <c r="G81" s="122" t="n"/>
      <c r="H81" s="120" t="n"/>
      <c r="I81" s="123" t="n"/>
      <c r="J81" s="122" t="n"/>
      <c r="K81" s="123" t="n"/>
    </row>
    <row r="82" ht="19.5" customHeight="1" s="82">
      <c r="A82" s="116" t="n"/>
      <c r="B82" s="116" t="n"/>
      <c r="C82" s="116" t="n"/>
      <c r="D82" s="116" t="n"/>
      <c r="E82" s="117" t="n"/>
      <c r="F82" s="106" t="n"/>
      <c r="G82" s="105" t="n"/>
      <c r="H82" s="117" t="n"/>
      <c r="I82" s="108" t="n"/>
      <c r="J82" s="105" t="n"/>
      <c r="K82" s="108" t="n"/>
    </row>
    <row r="83" ht="19.5" customHeight="1" s="82">
      <c r="A83" s="119" t="n"/>
      <c r="B83" s="119" t="n"/>
      <c r="C83" s="119" t="n"/>
      <c r="D83" s="119" t="n"/>
      <c r="E83" s="120" t="n"/>
      <c r="F83" s="121" t="n"/>
      <c r="G83" s="122" t="n"/>
      <c r="H83" s="120" t="n"/>
      <c r="I83" s="123" t="n"/>
      <c r="J83" s="122" t="n"/>
      <c r="K83" s="123" t="n"/>
    </row>
    <row r="84" ht="19.5" customHeight="1" s="82">
      <c r="A84" s="116" t="n"/>
      <c r="B84" s="116" t="n"/>
      <c r="C84" s="116" t="n"/>
      <c r="D84" s="116" t="n"/>
      <c r="E84" s="117" t="n"/>
      <c r="F84" s="106" t="n"/>
      <c r="G84" s="105" t="n"/>
      <c r="H84" s="117" t="n"/>
      <c r="I84" s="108" t="n"/>
      <c r="J84" s="105" t="n"/>
      <c r="K84" s="108" t="n"/>
    </row>
    <row r="85" ht="19.5" customHeight="1" s="82">
      <c r="A85" s="119" t="n"/>
      <c r="B85" s="119" t="n"/>
      <c r="C85" s="119" t="n"/>
      <c r="D85" s="119" t="n"/>
      <c r="E85" s="120" t="n"/>
      <c r="F85" s="121" t="n"/>
      <c r="G85" s="122" t="n"/>
      <c r="H85" s="120" t="n"/>
      <c r="I85" s="123" t="n"/>
      <c r="J85" s="122" t="n"/>
      <c r="K85" s="123" t="n"/>
    </row>
    <row r="86" ht="19.5" customHeight="1" s="82">
      <c r="A86" s="116" t="n"/>
      <c r="B86" s="116" t="n"/>
      <c r="C86" s="116" t="n"/>
      <c r="D86" s="116" t="n"/>
      <c r="E86" s="117" t="n"/>
      <c r="F86" s="106" t="n"/>
      <c r="G86" s="105" t="n"/>
      <c r="H86" s="117" t="n"/>
      <c r="I86" s="108" t="n"/>
      <c r="J86" s="105" t="n"/>
      <c r="K86" s="108" t="n"/>
    </row>
    <row r="87" ht="19.5" customHeight="1" s="82">
      <c r="A87" s="119" t="n"/>
      <c r="B87" s="119" t="n"/>
      <c r="C87" s="119" t="n"/>
      <c r="D87" s="119" t="n"/>
      <c r="E87" s="120" t="n"/>
      <c r="F87" s="121" t="n"/>
      <c r="G87" s="122" t="n"/>
      <c r="H87" s="120" t="n"/>
      <c r="I87" s="123" t="n"/>
      <c r="J87" s="122" t="n"/>
      <c r="K87" s="123" t="n"/>
    </row>
    <row r="88" ht="19.5" customHeight="1" s="82">
      <c r="A88" s="116" t="n"/>
      <c r="B88" s="116" t="n"/>
      <c r="C88" s="116" t="n"/>
      <c r="D88" s="116" t="n"/>
      <c r="E88" s="117" t="n"/>
      <c r="F88" s="106" t="n"/>
      <c r="G88" s="105" t="n"/>
      <c r="H88" s="117" t="n"/>
      <c r="I88" s="108" t="n"/>
      <c r="J88" s="105" t="n"/>
      <c r="K88" s="108" t="n"/>
    </row>
    <row r="89" ht="19.5" customHeight="1" s="82">
      <c r="A89" s="119" t="n"/>
      <c r="B89" s="119" t="n"/>
      <c r="C89" s="119" t="n"/>
      <c r="D89" s="119" t="n"/>
      <c r="E89" s="120" t="n"/>
      <c r="F89" s="121" t="n"/>
      <c r="G89" s="122" t="n"/>
      <c r="H89" s="120" t="n"/>
      <c r="I89" s="123" t="n"/>
      <c r="J89" s="122" t="n"/>
      <c r="K89" s="123" t="n"/>
    </row>
    <row r="90" ht="19.5" customHeight="1" s="82">
      <c r="A90" s="116" t="n"/>
      <c r="B90" s="116" t="n"/>
      <c r="C90" s="116" t="n"/>
      <c r="D90" s="116" t="n"/>
      <c r="E90" s="117" t="n"/>
      <c r="F90" s="106" t="n"/>
      <c r="G90" s="105" t="n"/>
      <c r="H90" s="117" t="n"/>
      <c r="I90" s="108" t="n"/>
      <c r="J90" s="105" t="n"/>
      <c r="K90" s="108" t="n"/>
    </row>
    <row r="91" ht="19.5" customHeight="1" s="82">
      <c r="A91" s="119" t="n"/>
      <c r="B91" s="119" t="n"/>
      <c r="C91" s="119" t="n"/>
      <c r="D91" s="119" t="n"/>
      <c r="E91" s="120" t="n"/>
      <c r="F91" s="121" t="n"/>
      <c r="G91" s="122" t="n"/>
      <c r="H91" s="120" t="n"/>
      <c r="I91" s="123" t="n"/>
      <c r="J91" s="122" t="n"/>
      <c r="K91" s="123" t="n"/>
    </row>
    <row r="92" ht="19.5" customHeight="1" s="82">
      <c r="A92" s="116" t="n"/>
      <c r="B92" s="116" t="n"/>
      <c r="C92" s="116" t="n"/>
      <c r="D92" s="116" t="n"/>
      <c r="E92" s="117" t="n"/>
      <c r="F92" s="106" t="n"/>
      <c r="G92" s="105" t="n"/>
      <c r="H92" s="117" t="n"/>
      <c r="I92" s="108" t="n"/>
      <c r="J92" s="105" t="n"/>
      <c r="K92" s="108" t="n"/>
    </row>
    <row r="93" ht="19.5" customHeight="1" s="82">
      <c r="A93" s="119" t="n"/>
      <c r="B93" s="119" t="n"/>
      <c r="C93" s="119" t="n"/>
      <c r="D93" s="119" t="n"/>
      <c r="E93" s="120" t="n"/>
      <c r="F93" s="121" t="n"/>
      <c r="G93" s="122" t="n"/>
      <c r="H93" s="120" t="n"/>
      <c r="I93" s="123" t="n"/>
      <c r="J93" s="122" t="n"/>
      <c r="K93" s="123" t="n"/>
    </row>
    <row r="94" ht="19.5" customHeight="1" s="82">
      <c r="A94" s="116" t="n"/>
      <c r="B94" s="116" t="n"/>
      <c r="C94" s="116" t="n"/>
      <c r="D94" s="116" t="n"/>
      <c r="E94" s="117" t="n"/>
      <c r="F94" s="106" t="n"/>
      <c r="G94" s="105" t="n"/>
      <c r="H94" s="117" t="n"/>
      <c r="I94" s="108" t="n"/>
      <c r="J94" s="105" t="n"/>
      <c r="K94" s="108" t="n"/>
    </row>
    <row r="95" ht="19.5" customHeight="1" s="82">
      <c r="A95" s="119" t="n"/>
      <c r="B95" s="119" t="n"/>
      <c r="C95" s="119" t="n"/>
      <c r="D95" s="119" t="n"/>
      <c r="E95" s="120" t="n"/>
      <c r="F95" s="121" t="n"/>
      <c r="G95" s="122" t="n"/>
      <c r="H95" s="120" t="n"/>
      <c r="I95" s="123" t="n"/>
      <c r="J95" s="122" t="n"/>
      <c r="K95" s="123" t="n"/>
    </row>
    <row r="96" ht="19.5" customHeight="1" s="82">
      <c r="A96" s="116" t="n"/>
      <c r="B96" s="116" t="n"/>
      <c r="C96" s="116" t="n"/>
      <c r="D96" s="116" t="n"/>
      <c r="E96" s="117" t="n"/>
      <c r="F96" s="106" t="n"/>
      <c r="G96" s="105" t="n"/>
      <c r="H96" s="117" t="n"/>
      <c r="I96" s="108" t="n"/>
      <c r="J96" s="105" t="n"/>
      <c r="K96" s="108" t="n"/>
    </row>
    <row r="97" ht="19.5" customHeight="1" s="82">
      <c r="A97" s="119" t="n"/>
      <c r="B97" s="119" t="n"/>
      <c r="C97" s="119" t="n"/>
      <c r="D97" s="119" t="n"/>
      <c r="E97" s="120" t="n"/>
      <c r="F97" s="121" t="n"/>
      <c r="G97" s="122" t="n"/>
      <c r="H97" s="120" t="n"/>
      <c r="I97" s="123" t="n"/>
      <c r="J97" s="122" t="n"/>
      <c r="K97" s="123" t="n"/>
    </row>
    <row r="98" ht="19.5" customHeight="1" s="82">
      <c r="A98" s="116" t="n"/>
      <c r="B98" s="116" t="n"/>
      <c r="C98" s="116" t="n"/>
      <c r="D98" s="116" t="n"/>
      <c r="E98" s="117" t="n"/>
      <c r="F98" s="106" t="n"/>
      <c r="G98" s="105" t="n"/>
      <c r="H98" s="117" t="n"/>
      <c r="I98" s="108" t="n"/>
      <c r="J98" s="105" t="n"/>
      <c r="K98" s="108" t="n"/>
    </row>
    <row r="99" ht="19.5" customHeight="1" s="82">
      <c r="A99" s="119" t="n"/>
      <c r="B99" s="119" t="n"/>
      <c r="C99" s="119" t="n"/>
      <c r="D99" s="119" t="n"/>
      <c r="E99" s="120" t="n"/>
      <c r="F99" s="121" t="n"/>
      <c r="G99" s="122" t="n"/>
      <c r="H99" s="120" t="n"/>
      <c r="I99" s="123" t="n"/>
      <c r="J99" s="122" t="n"/>
      <c r="K99" s="123" t="n"/>
    </row>
    <row r="100" ht="19.5" customHeight="1" s="82">
      <c r="A100" s="116" t="n"/>
      <c r="B100" s="116" t="n"/>
      <c r="C100" s="116" t="n"/>
      <c r="D100" s="116" t="n"/>
      <c r="E100" s="117" t="n"/>
      <c r="F100" s="106" t="n"/>
      <c r="G100" s="105" t="n"/>
      <c r="H100" s="117" t="n"/>
      <c r="I100" s="108" t="n"/>
      <c r="J100" s="105" t="n"/>
      <c r="K100" s="108" t="n"/>
    </row>
    <row r="101" ht="19.5" customHeight="1" s="82">
      <c r="A101" s="119" t="n"/>
      <c r="B101" s="119" t="n"/>
      <c r="C101" s="119" t="n"/>
      <c r="D101" s="119" t="n"/>
      <c r="E101" s="120" t="n"/>
      <c r="F101" s="121" t="n"/>
      <c r="G101" s="122" t="n"/>
      <c r="H101" s="120" t="n"/>
      <c r="I101" s="123" t="n"/>
      <c r="J101" s="122" t="n"/>
      <c r="K101" s="123" t="n"/>
    </row>
    <row r="102" ht="19.5" customHeight="1" s="82">
      <c r="A102" s="116" t="n"/>
      <c r="B102" s="116" t="n"/>
      <c r="C102" s="116" t="n"/>
      <c r="D102" s="116" t="n"/>
      <c r="E102" s="117" t="n"/>
      <c r="F102" s="106" t="n"/>
      <c r="G102" s="105" t="n"/>
      <c r="H102" s="117" t="n"/>
      <c r="I102" s="108" t="n"/>
      <c r="J102" s="105" t="n"/>
      <c r="K102" s="108" t="n"/>
    </row>
    <row r="103" ht="19.5" customHeight="1" s="82">
      <c r="A103" s="119" t="n"/>
      <c r="B103" s="119" t="n"/>
      <c r="C103" s="119" t="n"/>
      <c r="D103" s="119" t="n"/>
      <c r="E103" s="120" t="n"/>
      <c r="F103" s="121" t="n"/>
      <c r="G103" s="122" t="n"/>
      <c r="H103" s="120" t="n"/>
      <c r="I103" s="123" t="n"/>
      <c r="J103" s="122" t="n"/>
      <c r="K103" s="123" t="n"/>
    </row>
  </sheetData>
  <mergeCells count="2">
    <mergeCell ref="A2:K2"/>
    <mergeCell ref="A1:K1"/>
  </mergeCells>
  <conditionalFormatting sqref="G4:G103">
    <cfRule type="cellIs" rank="0" priority="2" equalAverage="0" operator="equal" aboveAverage="0" dxfId="9" text="" percent="0" bottom="0">
      <formula>"Yes - keen"</formula>
    </cfRule>
    <cfRule type="cellIs" rank="0" priority="3" equalAverage="0" operator="equal" aboveAverage="0" dxfId="6" text="" percent="0" bottom="0">
      <formula>"No response"</formula>
    </cfRule>
  </conditionalFormatting>
  <conditionalFormatting sqref="J4:J103">
    <cfRule type="cellIs" rank="0" priority="4" equalAverage="0" operator="equal" aboveAverage="0" dxfId="9" text="" percent="0" bottom="0">
      <formula>"Yes"</formula>
    </cfRule>
  </conditionalFormatting>
  <dataValidations count="3">
    <dataValidation sqref="F4:F103" showDropDown="0" showInputMessage="0" showErrorMessage="0" allowBlank="1" type="list" errorStyle="stop" operator="between">
      <formula1>"LinkedIn Message,Email,Warm Intro,Coffee Chat,Phone Call,Video Call,In-Person,Other"</formula1>
      <formula2>0</formula2>
    </dataValidation>
    <dataValidation sqref="G4:G103" showDropDown="0" showInputMessage="0" showErrorMessage="0" allowBlank="1" type="list" errorStyle="stop" operator="between">
      <formula1>"Yes - keen,Yes - neutral,Waiting,No response,Declined"</formula1>
      <formula2>0</formula2>
    </dataValidation>
    <dataValidation sqref="J4:J103" showDropDown="0" showInputMessage="0" showErrorMessage="0" allowBlank="1" type="list" errorStyle="stop" operator="between">
      <formula1>"Yes,Maybe,No"</formula1>
      <formula2>0</formula2>
    </dataValidation>
  </dataValidation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5.xml><?xml version="1.0" encoding="utf-8"?>
<worksheet xmlns="http://schemas.openxmlformats.org/spreadsheetml/2006/main">
  <sheetPr filterMode="0">
    <tabColor rgb="FF64748B"/>
    <outlinePr summaryBelow="1" summaryRight="1"/>
    <pageSetUpPr fitToPage="0"/>
  </sheetPr>
  <dimension ref="A1:J103"/>
  <sheetViews>
    <sheetView showFormulas="0" showGridLines="0" showRowColHeaders="1" showZeros="1" rightToLeft="0" tabSelected="0" showOutlineSymbols="1" defaultGridColor="1" view="normal" topLeftCell="A1" colorId="64" zoomScale="100" zoomScaleNormal="100" zoomScalePageLayoutView="100" workbookViewId="0">
      <pane xSplit="0" ySplit="3" topLeftCell="A4" activePane="bottomLeft" state="frozen"/>
      <selection pane="topLeft" activeCell="A1" activeCellId="0" sqref="A1"/>
      <selection pane="bottomLeft" activeCell="A1" activeCellId="0" sqref="A1"/>
    </sheetView>
  </sheetViews>
  <sheetFormatPr baseColWidth="8" defaultColWidth="8.6796875" defaultRowHeight="15" zeroHeight="0" outlineLevelRow="0"/>
  <cols>
    <col width="18" customWidth="1" style="81" min="1" max="1"/>
    <col width="22" customWidth="1" style="81" min="2" max="2"/>
    <col width="13" customWidth="1" style="81" min="3" max="3"/>
    <col width="12" customWidth="1" style="81" min="4" max="4"/>
    <col width="22" customWidth="1" style="81" min="5" max="5"/>
    <col width="40" customWidth="1" style="81" min="6" max="7"/>
    <col width="35" customWidth="1" style="81" min="8" max="8"/>
    <col width="16" customWidth="1" style="81" min="9" max="9"/>
    <col width="35" customWidth="1" style="81" min="10" max="10"/>
  </cols>
  <sheetData>
    <row r="1" ht="21.75" customHeight="1" s="82">
      <c r="A1" s="99" t="inlineStr">
        <is>
          <t>INTERVIEW PREP &amp; DEBRIEF — Prep with Claude (Prompts 13-15) before. Debrief here the same day. Every single one.</t>
        </is>
      </c>
    </row>
    <row r="2" ht="15.75" customHeight="1" s="82">
      <c r="A2" s="113" t="inlineStr">
        <is>
          <t>PREP: Use Prompt 13 (mock interview) + Prompt 14 (STAR answers) + Prompt 15 (questions to ask).   DEBRIEF: fill in G, H, J within 2 hours of finishing.</t>
        </is>
      </c>
    </row>
    <row r="3" ht="27.75" customHeight="1" s="82">
      <c r="A3" s="127" t="inlineStr">
        <is>
          <t>Company</t>
        </is>
      </c>
      <c r="B3" s="128" t="inlineStr">
        <is>
          <t>Role</t>
        </is>
      </c>
      <c r="C3" s="127" t="inlineStr">
        <is>
          <t>Date</t>
        </is>
      </c>
      <c r="D3" s="127" t="inlineStr">
        <is>
          <t>Round</t>
        </is>
      </c>
      <c r="E3" s="128" t="inlineStr">
        <is>
          <t>Interviewers</t>
        </is>
      </c>
      <c r="F3" s="128" t="inlineStr">
        <is>
          <t>Questions I prepared (with STAR answers)</t>
        </is>
      </c>
      <c r="G3" s="128" t="inlineStr">
        <is>
          <t>Tough questions I got — and how I answered</t>
        </is>
      </c>
      <c r="H3" s="128" t="inlineStr">
        <is>
          <t>Claude feedback / what to improve</t>
        </is>
      </c>
      <c r="I3" s="127" t="inlineStr">
        <is>
          <t>Outcome</t>
        </is>
      </c>
      <c r="J3" s="128" t="inlineStr">
        <is>
          <t>What to do differently next time</t>
        </is>
      </c>
    </row>
    <row r="4" ht="21.75" customHeight="1" s="82">
      <c r="A4" s="116" t="n"/>
      <c r="B4" s="116" t="n"/>
      <c r="C4" s="117" t="n"/>
      <c r="D4" s="106" t="n"/>
      <c r="E4" s="116" t="n"/>
      <c r="F4" s="108" t="n"/>
      <c r="G4" s="108" t="n"/>
      <c r="H4" s="108" t="n"/>
      <c r="I4" s="105" t="n"/>
      <c r="J4" s="108" t="n"/>
    </row>
    <row r="5" ht="21.75" customHeight="1" s="82">
      <c r="A5" s="119" t="n"/>
      <c r="B5" s="119" t="n"/>
      <c r="C5" s="120" t="n"/>
      <c r="D5" s="121" t="n"/>
      <c r="E5" s="119" t="n"/>
      <c r="F5" s="123" t="n"/>
      <c r="G5" s="123" t="n"/>
      <c r="H5" s="123" t="n"/>
      <c r="I5" s="122" t="n"/>
      <c r="J5" s="123" t="n"/>
    </row>
    <row r="6" ht="21.75" customHeight="1" s="82">
      <c r="A6" s="116" t="n"/>
      <c r="B6" s="116" t="n"/>
      <c r="C6" s="117" t="n"/>
      <c r="D6" s="106" t="n"/>
      <c r="E6" s="116" t="n"/>
      <c r="F6" s="108" t="n"/>
      <c r="G6" s="108" t="n"/>
      <c r="H6" s="108" t="n"/>
      <c r="I6" s="105" t="n"/>
      <c r="J6" s="108" t="n"/>
    </row>
    <row r="7" ht="21.75" customHeight="1" s="82">
      <c r="A7" s="119" t="n"/>
      <c r="B7" s="119" t="n"/>
      <c r="C7" s="120" t="n"/>
      <c r="D7" s="121" t="n"/>
      <c r="E7" s="119" t="n"/>
      <c r="F7" s="123" t="n"/>
      <c r="G7" s="123" t="n"/>
      <c r="H7" s="123" t="n"/>
      <c r="I7" s="122" t="n"/>
      <c r="J7" s="123" t="n"/>
    </row>
    <row r="8" ht="21.75" customHeight="1" s="82">
      <c r="A8" s="116" t="n"/>
      <c r="B8" s="116" t="n"/>
      <c r="C8" s="117" t="n"/>
      <c r="D8" s="106" t="n"/>
      <c r="E8" s="116" t="n"/>
      <c r="F8" s="108" t="n"/>
      <c r="G8" s="108" t="n"/>
      <c r="H8" s="108" t="n"/>
      <c r="I8" s="105" t="n"/>
      <c r="J8" s="108" t="n"/>
    </row>
    <row r="9" ht="21.75" customHeight="1" s="82">
      <c r="A9" s="119" t="n"/>
      <c r="B9" s="119" t="n"/>
      <c r="C9" s="120" t="n"/>
      <c r="D9" s="121" t="n"/>
      <c r="E9" s="119" t="n"/>
      <c r="F9" s="123" t="n"/>
      <c r="G9" s="123" t="n"/>
      <c r="H9" s="123" t="n"/>
      <c r="I9" s="122" t="n"/>
      <c r="J9" s="123" t="n"/>
    </row>
    <row r="10" ht="21.75" customHeight="1" s="82">
      <c r="A10" s="116" t="n"/>
      <c r="B10" s="116" t="n"/>
      <c r="C10" s="117" t="n"/>
      <c r="D10" s="106" t="n"/>
      <c r="E10" s="116" t="n"/>
      <c r="F10" s="108" t="n"/>
      <c r="G10" s="108" t="n"/>
      <c r="H10" s="108" t="n"/>
      <c r="I10" s="105" t="n"/>
      <c r="J10" s="108" t="n"/>
    </row>
    <row r="11" ht="21.75" customHeight="1" s="82">
      <c r="A11" s="119" t="n"/>
      <c r="B11" s="119" t="n"/>
      <c r="C11" s="120" t="n"/>
      <c r="D11" s="121" t="n"/>
      <c r="E11" s="119" t="n"/>
      <c r="F11" s="123" t="n"/>
      <c r="G11" s="123" t="n"/>
      <c r="H11" s="123" t="n"/>
      <c r="I11" s="122" t="n"/>
      <c r="J11" s="123" t="n"/>
    </row>
    <row r="12" ht="21.75" customHeight="1" s="82">
      <c r="A12" s="116" t="n"/>
      <c r="B12" s="116" t="n"/>
      <c r="C12" s="117" t="n"/>
      <c r="D12" s="106" t="n"/>
      <c r="E12" s="116" t="n"/>
      <c r="F12" s="108" t="n"/>
      <c r="G12" s="108" t="n"/>
      <c r="H12" s="108" t="n"/>
      <c r="I12" s="105" t="n"/>
      <c r="J12" s="108" t="n"/>
    </row>
    <row r="13" ht="21.75" customHeight="1" s="82">
      <c r="A13" s="119" t="n"/>
      <c r="B13" s="119" t="n"/>
      <c r="C13" s="120" t="n"/>
      <c r="D13" s="121" t="n"/>
      <c r="E13" s="119" t="n"/>
      <c r="F13" s="123" t="n"/>
      <c r="G13" s="123" t="n"/>
      <c r="H13" s="123" t="n"/>
      <c r="I13" s="122" t="n"/>
      <c r="J13" s="123" t="n"/>
    </row>
    <row r="14" ht="21.75" customHeight="1" s="82">
      <c r="A14" s="116" t="n"/>
      <c r="B14" s="116" t="n"/>
      <c r="C14" s="117" t="n"/>
      <c r="D14" s="106" t="n"/>
      <c r="E14" s="116" t="n"/>
      <c r="F14" s="108" t="n"/>
      <c r="G14" s="108" t="n"/>
      <c r="H14" s="108" t="n"/>
      <c r="I14" s="105" t="n"/>
      <c r="J14" s="108" t="n"/>
    </row>
    <row r="15" ht="21.75" customHeight="1" s="82">
      <c r="A15" s="119" t="n"/>
      <c r="B15" s="119" t="n"/>
      <c r="C15" s="120" t="n"/>
      <c r="D15" s="121" t="n"/>
      <c r="E15" s="119" t="n"/>
      <c r="F15" s="123" t="n"/>
      <c r="G15" s="123" t="n"/>
      <c r="H15" s="123" t="n"/>
      <c r="I15" s="122" t="n"/>
      <c r="J15" s="123" t="n"/>
    </row>
    <row r="16" ht="21.75" customHeight="1" s="82">
      <c r="A16" s="116" t="n"/>
      <c r="B16" s="116" t="n"/>
      <c r="C16" s="117" t="n"/>
      <c r="D16" s="106" t="n"/>
      <c r="E16" s="116" t="n"/>
      <c r="F16" s="108" t="n"/>
      <c r="G16" s="108" t="n"/>
      <c r="H16" s="108" t="n"/>
      <c r="I16" s="105" t="n"/>
      <c r="J16" s="108" t="n"/>
    </row>
    <row r="17" ht="21.75" customHeight="1" s="82">
      <c r="A17" s="119" t="n"/>
      <c r="B17" s="119" t="n"/>
      <c r="C17" s="120" t="n"/>
      <c r="D17" s="121" t="n"/>
      <c r="E17" s="119" t="n"/>
      <c r="F17" s="123" t="n"/>
      <c r="G17" s="123" t="n"/>
      <c r="H17" s="123" t="n"/>
      <c r="I17" s="122" t="n"/>
      <c r="J17" s="123" t="n"/>
    </row>
    <row r="18" ht="21.75" customHeight="1" s="82">
      <c r="A18" s="116" t="n"/>
      <c r="B18" s="116" t="n"/>
      <c r="C18" s="117" t="n"/>
      <c r="D18" s="106" t="n"/>
      <c r="E18" s="116" t="n"/>
      <c r="F18" s="108" t="n"/>
      <c r="G18" s="108" t="n"/>
      <c r="H18" s="108" t="n"/>
      <c r="I18" s="105" t="n"/>
      <c r="J18" s="108" t="n"/>
    </row>
    <row r="19" ht="21.75" customHeight="1" s="82">
      <c r="A19" s="119" t="n"/>
      <c r="B19" s="119" t="n"/>
      <c r="C19" s="120" t="n"/>
      <c r="D19" s="121" t="n"/>
      <c r="E19" s="119" t="n"/>
      <c r="F19" s="123" t="n"/>
      <c r="G19" s="123" t="n"/>
      <c r="H19" s="123" t="n"/>
      <c r="I19" s="122" t="n"/>
      <c r="J19" s="123" t="n"/>
    </row>
    <row r="20" ht="21.75" customHeight="1" s="82">
      <c r="A20" s="116" t="n"/>
      <c r="B20" s="116" t="n"/>
      <c r="C20" s="117" t="n"/>
      <c r="D20" s="106" t="n"/>
      <c r="E20" s="116" t="n"/>
      <c r="F20" s="108" t="n"/>
      <c r="G20" s="108" t="n"/>
      <c r="H20" s="108" t="n"/>
      <c r="I20" s="105" t="n"/>
      <c r="J20" s="108" t="n"/>
    </row>
    <row r="21" ht="21.75" customHeight="1" s="82">
      <c r="A21" s="119" t="n"/>
      <c r="B21" s="119" t="n"/>
      <c r="C21" s="120" t="n"/>
      <c r="D21" s="121" t="n"/>
      <c r="E21" s="119" t="n"/>
      <c r="F21" s="123" t="n"/>
      <c r="G21" s="123" t="n"/>
      <c r="H21" s="123" t="n"/>
      <c r="I21" s="122" t="n"/>
      <c r="J21" s="123" t="n"/>
    </row>
    <row r="22" ht="21.75" customHeight="1" s="82">
      <c r="A22" s="116" t="n"/>
      <c r="B22" s="116" t="n"/>
      <c r="C22" s="117" t="n"/>
      <c r="D22" s="106" t="n"/>
      <c r="E22" s="116" t="n"/>
      <c r="F22" s="108" t="n"/>
      <c r="G22" s="108" t="n"/>
      <c r="H22" s="108" t="n"/>
      <c r="I22" s="105" t="n"/>
      <c r="J22" s="108" t="n"/>
    </row>
    <row r="23" ht="21.75" customHeight="1" s="82">
      <c r="A23" s="119" t="n"/>
      <c r="B23" s="119" t="n"/>
      <c r="C23" s="120" t="n"/>
      <c r="D23" s="121" t="n"/>
      <c r="E23" s="119" t="n"/>
      <c r="F23" s="123" t="n"/>
      <c r="G23" s="123" t="n"/>
      <c r="H23" s="123" t="n"/>
      <c r="I23" s="122" t="n"/>
      <c r="J23" s="123" t="n"/>
    </row>
    <row r="24" ht="21.75" customHeight="1" s="82">
      <c r="A24" s="116" t="n"/>
      <c r="B24" s="116" t="n"/>
      <c r="C24" s="117" t="n"/>
      <c r="D24" s="106" t="n"/>
      <c r="E24" s="116" t="n"/>
      <c r="F24" s="108" t="n"/>
      <c r="G24" s="108" t="n"/>
      <c r="H24" s="108" t="n"/>
      <c r="I24" s="105" t="n"/>
      <c r="J24" s="108" t="n"/>
    </row>
    <row r="25" ht="21.75" customHeight="1" s="82">
      <c r="A25" s="119" t="n"/>
      <c r="B25" s="119" t="n"/>
      <c r="C25" s="120" t="n"/>
      <c r="D25" s="121" t="n"/>
      <c r="E25" s="119" t="n"/>
      <c r="F25" s="123" t="n"/>
      <c r="G25" s="123" t="n"/>
      <c r="H25" s="123" t="n"/>
      <c r="I25" s="122" t="n"/>
      <c r="J25" s="123" t="n"/>
    </row>
    <row r="26" ht="21.75" customHeight="1" s="82">
      <c r="A26" s="116" t="n"/>
      <c r="B26" s="116" t="n"/>
      <c r="C26" s="117" t="n"/>
      <c r="D26" s="106" t="n"/>
      <c r="E26" s="116" t="n"/>
      <c r="F26" s="108" t="n"/>
      <c r="G26" s="108" t="n"/>
      <c r="H26" s="108" t="n"/>
      <c r="I26" s="105" t="n"/>
      <c r="J26" s="108" t="n"/>
    </row>
    <row r="27" ht="21.75" customHeight="1" s="82">
      <c r="A27" s="119" t="n"/>
      <c r="B27" s="119" t="n"/>
      <c r="C27" s="120" t="n"/>
      <c r="D27" s="121" t="n"/>
      <c r="E27" s="119" t="n"/>
      <c r="F27" s="123" t="n"/>
      <c r="G27" s="123" t="n"/>
      <c r="H27" s="123" t="n"/>
      <c r="I27" s="122" t="n"/>
      <c r="J27" s="123" t="n"/>
    </row>
    <row r="28" ht="21.75" customHeight="1" s="82">
      <c r="A28" s="116" t="n"/>
      <c r="B28" s="116" t="n"/>
      <c r="C28" s="117" t="n"/>
      <c r="D28" s="106" t="n"/>
      <c r="E28" s="116" t="n"/>
      <c r="F28" s="108" t="n"/>
      <c r="G28" s="108" t="n"/>
      <c r="H28" s="108" t="n"/>
      <c r="I28" s="105" t="n"/>
      <c r="J28" s="108" t="n"/>
    </row>
    <row r="29" ht="21.75" customHeight="1" s="82">
      <c r="A29" s="119" t="n"/>
      <c r="B29" s="119" t="n"/>
      <c r="C29" s="120" t="n"/>
      <c r="D29" s="121" t="n"/>
      <c r="E29" s="119" t="n"/>
      <c r="F29" s="123" t="n"/>
      <c r="G29" s="123" t="n"/>
      <c r="H29" s="123" t="n"/>
      <c r="I29" s="122" t="n"/>
      <c r="J29" s="123" t="n"/>
    </row>
    <row r="30" ht="21.75" customHeight="1" s="82">
      <c r="A30" s="116" t="n"/>
      <c r="B30" s="116" t="n"/>
      <c r="C30" s="117" t="n"/>
      <c r="D30" s="106" t="n"/>
      <c r="E30" s="116" t="n"/>
      <c r="F30" s="108" t="n"/>
      <c r="G30" s="108" t="n"/>
      <c r="H30" s="108" t="n"/>
      <c r="I30" s="105" t="n"/>
      <c r="J30" s="108" t="n"/>
    </row>
    <row r="31" ht="21.75" customHeight="1" s="82">
      <c r="A31" s="119" t="n"/>
      <c r="B31" s="119" t="n"/>
      <c r="C31" s="120" t="n"/>
      <c r="D31" s="121" t="n"/>
      <c r="E31" s="119" t="n"/>
      <c r="F31" s="123" t="n"/>
      <c r="G31" s="123" t="n"/>
      <c r="H31" s="123" t="n"/>
      <c r="I31" s="122" t="n"/>
      <c r="J31" s="123" t="n"/>
    </row>
    <row r="32" ht="21.75" customHeight="1" s="82">
      <c r="A32" s="116" t="n"/>
      <c r="B32" s="116" t="n"/>
      <c r="C32" s="117" t="n"/>
      <c r="D32" s="106" t="n"/>
      <c r="E32" s="116" t="n"/>
      <c r="F32" s="108" t="n"/>
      <c r="G32" s="108" t="n"/>
      <c r="H32" s="108" t="n"/>
      <c r="I32" s="105" t="n"/>
      <c r="J32" s="108" t="n"/>
    </row>
    <row r="33" ht="21.75" customHeight="1" s="82">
      <c r="A33" s="119" t="n"/>
      <c r="B33" s="119" t="n"/>
      <c r="C33" s="120" t="n"/>
      <c r="D33" s="121" t="n"/>
      <c r="E33" s="119" t="n"/>
      <c r="F33" s="123" t="n"/>
      <c r="G33" s="123" t="n"/>
      <c r="H33" s="123" t="n"/>
      <c r="I33" s="122" t="n"/>
      <c r="J33" s="123" t="n"/>
    </row>
    <row r="34" ht="21.75" customHeight="1" s="82">
      <c r="A34" s="116" t="n"/>
      <c r="B34" s="116" t="n"/>
      <c r="C34" s="117" t="n"/>
      <c r="D34" s="106" t="n"/>
      <c r="E34" s="116" t="n"/>
      <c r="F34" s="108" t="n"/>
      <c r="G34" s="108" t="n"/>
      <c r="H34" s="108" t="n"/>
      <c r="I34" s="105" t="n"/>
      <c r="J34" s="108" t="n"/>
    </row>
    <row r="35" ht="21.75" customHeight="1" s="82">
      <c r="A35" s="119" t="n"/>
      <c r="B35" s="119" t="n"/>
      <c r="C35" s="120" t="n"/>
      <c r="D35" s="121" t="n"/>
      <c r="E35" s="119" t="n"/>
      <c r="F35" s="123" t="n"/>
      <c r="G35" s="123" t="n"/>
      <c r="H35" s="123" t="n"/>
      <c r="I35" s="122" t="n"/>
      <c r="J35" s="123" t="n"/>
    </row>
    <row r="36" ht="21.75" customHeight="1" s="82">
      <c r="A36" s="116" t="n"/>
      <c r="B36" s="116" t="n"/>
      <c r="C36" s="117" t="n"/>
      <c r="D36" s="106" t="n"/>
      <c r="E36" s="116" t="n"/>
      <c r="F36" s="108" t="n"/>
      <c r="G36" s="108" t="n"/>
      <c r="H36" s="108" t="n"/>
      <c r="I36" s="105" t="n"/>
      <c r="J36" s="108" t="n"/>
    </row>
    <row r="37" ht="21.75" customHeight="1" s="82">
      <c r="A37" s="119" t="n"/>
      <c r="B37" s="119" t="n"/>
      <c r="C37" s="120" t="n"/>
      <c r="D37" s="121" t="n"/>
      <c r="E37" s="119" t="n"/>
      <c r="F37" s="123" t="n"/>
      <c r="G37" s="123" t="n"/>
      <c r="H37" s="123" t="n"/>
      <c r="I37" s="122" t="n"/>
      <c r="J37" s="123" t="n"/>
    </row>
    <row r="38" ht="21.75" customHeight="1" s="82">
      <c r="A38" s="116" t="n"/>
      <c r="B38" s="116" t="n"/>
      <c r="C38" s="117" t="n"/>
      <c r="D38" s="106" t="n"/>
      <c r="E38" s="116" t="n"/>
      <c r="F38" s="108" t="n"/>
      <c r="G38" s="108" t="n"/>
      <c r="H38" s="108" t="n"/>
      <c r="I38" s="105" t="n"/>
      <c r="J38" s="108" t="n"/>
    </row>
    <row r="39" ht="21.75" customHeight="1" s="82">
      <c r="A39" s="119" t="n"/>
      <c r="B39" s="119" t="n"/>
      <c r="C39" s="120" t="n"/>
      <c r="D39" s="121" t="n"/>
      <c r="E39" s="119" t="n"/>
      <c r="F39" s="123" t="n"/>
      <c r="G39" s="123" t="n"/>
      <c r="H39" s="123" t="n"/>
      <c r="I39" s="122" t="n"/>
      <c r="J39" s="123" t="n"/>
    </row>
    <row r="40" ht="21.75" customHeight="1" s="82">
      <c r="A40" s="116" t="n"/>
      <c r="B40" s="116" t="n"/>
      <c r="C40" s="117" t="n"/>
      <c r="D40" s="106" t="n"/>
      <c r="E40" s="116" t="n"/>
      <c r="F40" s="108" t="n"/>
      <c r="G40" s="108" t="n"/>
      <c r="H40" s="108" t="n"/>
      <c r="I40" s="105" t="n"/>
      <c r="J40" s="108" t="n"/>
    </row>
    <row r="41" ht="21.75" customHeight="1" s="82">
      <c r="A41" s="119" t="n"/>
      <c r="B41" s="119" t="n"/>
      <c r="C41" s="120" t="n"/>
      <c r="D41" s="121" t="n"/>
      <c r="E41" s="119" t="n"/>
      <c r="F41" s="123" t="n"/>
      <c r="G41" s="123" t="n"/>
      <c r="H41" s="123" t="n"/>
      <c r="I41" s="122" t="n"/>
      <c r="J41" s="123" t="n"/>
    </row>
    <row r="42" ht="21.75" customHeight="1" s="82">
      <c r="A42" s="116" t="n"/>
      <c r="B42" s="116" t="n"/>
      <c r="C42" s="117" t="n"/>
      <c r="D42" s="106" t="n"/>
      <c r="E42" s="116" t="n"/>
      <c r="F42" s="108" t="n"/>
      <c r="G42" s="108" t="n"/>
      <c r="H42" s="108" t="n"/>
      <c r="I42" s="105" t="n"/>
      <c r="J42" s="108" t="n"/>
    </row>
    <row r="43" ht="21.75" customHeight="1" s="82">
      <c r="A43" s="119" t="n"/>
      <c r="B43" s="119" t="n"/>
      <c r="C43" s="120" t="n"/>
      <c r="D43" s="121" t="n"/>
      <c r="E43" s="119" t="n"/>
      <c r="F43" s="123" t="n"/>
      <c r="G43" s="123" t="n"/>
      <c r="H43" s="123" t="n"/>
      <c r="I43" s="122" t="n"/>
      <c r="J43" s="123" t="n"/>
    </row>
    <row r="44" ht="21.75" customHeight="1" s="82">
      <c r="A44" s="116" t="n"/>
      <c r="B44" s="116" t="n"/>
      <c r="C44" s="117" t="n"/>
      <c r="D44" s="106" t="n"/>
      <c r="E44" s="116" t="n"/>
      <c r="F44" s="108" t="n"/>
      <c r="G44" s="108" t="n"/>
      <c r="H44" s="108" t="n"/>
      <c r="I44" s="105" t="n"/>
      <c r="J44" s="108" t="n"/>
    </row>
    <row r="45" ht="21.75" customHeight="1" s="82">
      <c r="A45" s="119" t="n"/>
      <c r="B45" s="119" t="n"/>
      <c r="C45" s="120" t="n"/>
      <c r="D45" s="121" t="n"/>
      <c r="E45" s="119" t="n"/>
      <c r="F45" s="123" t="n"/>
      <c r="G45" s="123" t="n"/>
      <c r="H45" s="123" t="n"/>
      <c r="I45" s="122" t="n"/>
      <c r="J45" s="123" t="n"/>
    </row>
    <row r="46" ht="21.75" customHeight="1" s="82">
      <c r="A46" s="116" t="n"/>
      <c r="B46" s="116" t="n"/>
      <c r="C46" s="117" t="n"/>
      <c r="D46" s="106" t="n"/>
      <c r="E46" s="116" t="n"/>
      <c r="F46" s="108" t="n"/>
      <c r="G46" s="108" t="n"/>
      <c r="H46" s="108" t="n"/>
      <c r="I46" s="105" t="n"/>
      <c r="J46" s="108" t="n"/>
    </row>
    <row r="47" ht="21.75" customHeight="1" s="82">
      <c r="A47" s="119" t="n"/>
      <c r="B47" s="119" t="n"/>
      <c r="C47" s="120" t="n"/>
      <c r="D47" s="121" t="n"/>
      <c r="E47" s="119" t="n"/>
      <c r="F47" s="123" t="n"/>
      <c r="G47" s="123" t="n"/>
      <c r="H47" s="123" t="n"/>
      <c r="I47" s="122" t="n"/>
      <c r="J47" s="123" t="n"/>
    </row>
    <row r="48" ht="21.75" customHeight="1" s="82">
      <c r="A48" s="116" t="n"/>
      <c r="B48" s="116" t="n"/>
      <c r="C48" s="117" t="n"/>
      <c r="D48" s="106" t="n"/>
      <c r="E48" s="116" t="n"/>
      <c r="F48" s="108" t="n"/>
      <c r="G48" s="108" t="n"/>
      <c r="H48" s="108" t="n"/>
      <c r="I48" s="105" t="n"/>
      <c r="J48" s="108" t="n"/>
    </row>
    <row r="49" ht="21.75" customHeight="1" s="82">
      <c r="A49" s="119" t="n"/>
      <c r="B49" s="119" t="n"/>
      <c r="C49" s="120" t="n"/>
      <c r="D49" s="121" t="n"/>
      <c r="E49" s="119" t="n"/>
      <c r="F49" s="123" t="n"/>
      <c r="G49" s="123" t="n"/>
      <c r="H49" s="123" t="n"/>
      <c r="I49" s="122" t="n"/>
      <c r="J49" s="123" t="n"/>
    </row>
    <row r="50" ht="21.75" customHeight="1" s="82">
      <c r="A50" s="116" t="n"/>
      <c r="B50" s="116" t="n"/>
      <c r="C50" s="117" t="n"/>
      <c r="D50" s="106" t="n"/>
      <c r="E50" s="116" t="n"/>
      <c r="F50" s="108" t="n"/>
      <c r="G50" s="108" t="n"/>
      <c r="H50" s="108" t="n"/>
      <c r="I50" s="105" t="n"/>
      <c r="J50" s="108" t="n"/>
    </row>
    <row r="51" ht="21.75" customHeight="1" s="82">
      <c r="A51" s="119" t="n"/>
      <c r="B51" s="119" t="n"/>
      <c r="C51" s="120" t="n"/>
      <c r="D51" s="121" t="n"/>
      <c r="E51" s="119" t="n"/>
      <c r="F51" s="123" t="n"/>
      <c r="G51" s="123" t="n"/>
      <c r="H51" s="123" t="n"/>
      <c r="I51" s="122" t="n"/>
      <c r="J51" s="123" t="n"/>
    </row>
    <row r="52" ht="21.75" customHeight="1" s="82">
      <c r="A52" s="116" t="n"/>
      <c r="B52" s="116" t="n"/>
      <c r="C52" s="117" t="n"/>
      <c r="D52" s="106" t="n"/>
      <c r="E52" s="116" t="n"/>
      <c r="F52" s="108" t="n"/>
      <c r="G52" s="108" t="n"/>
      <c r="H52" s="108" t="n"/>
      <c r="I52" s="105" t="n"/>
      <c r="J52" s="108" t="n"/>
    </row>
    <row r="53" ht="21.75" customHeight="1" s="82">
      <c r="A53" s="119" t="n"/>
      <c r="B53" s="119" t="n"/>
      <c r="C53" s="120" t="n"/>
      <c r="D53" s="121" t="n"/>
      <c r="E53" s="119" t="n"/>
      <c r="F53" s="123" t="n"/>
      <c r="G53" s="123" t="n"/>
      <c r="H53" s="123" t="n"/>
      <c r="I53" s="122" t="n"/>
      <c r="J53" s="123" t="n"/>
    </row>
    <row r="54" ht="21.75" customHeight="1" s="82">
      <c r="A54" s="116" t="n"/>
      <c r="B54" s="116" t="n"/>
      <c r="C54" s="117" t="n"/>
      <c r="D54" s="106" t="n"/>
      <c r="E54" s="116" t="n"/>
      <c r="F54" s="108" t="n"/>
      <c r="G54" s="108" t="n"/>
      <c r="H54" s="108" t="n"/>
      <c r="I54" s="105" t="n"/>
      <c r="J54" s="108" t="n"/>
    </row>
    <row r="55" ht="21.75" customHeight="1" s="82">
      <c r="A55" s="119" t="n"/>
      <c r="B55" s="119" t="n"/>
      <c r="C55" s="120" t="n"/>
      <c r="D55" s="121" t="n"/>
      <c r="E55" s="119" t="n"/>
      <c r="F55" s="123" t="n"/>
      <c r="G55" s="123" t="n"/>
      <c r="H55" s="123" t="n"/>
      <c r="I55" s="122" t="n"/>
      <c r="J55" s="123" t="n"/>
    </row>
    <row r="56" ht="21.75" customHeight="1" s="82">
      <c r="A56" s="116" t="n"/>
      <c r="B56" s="116" t="n"/>
      <c r="C56" s="117" t="n"/>
      <c r="D56" s="106" t="n"/>
      <c r="E56" s="116" t="n"/>
      <c r="F56" s="108" t="n"/>
      <c r="G56" s="108" t="n"/>
      <c r="H56" s="108" t="n"/>
      <c r="I56" s="105" t="n"/>
      <c r="J56" s="108" t="n"/>
    </row>
    <row r="57" ht="21.75" customHeight="1" s="82">
      <c r="A57" s="119" t="n"/>
      <c r="B57" s="119" t="n"/>
      <c r="C57" s="120" t="n"/>
      <c r="D57" s="121" t="n"/>
      <c r="E57" s="119" t="n"/>
      <c r="F57" s="123" t="n"/>
      <c r="G57" s="123" t="n"/>
      <c r="H57" s="123" t="n"/>
      <c r="I57" s="122" t="n"/>
      <c r="J57" s="123" t="n"/>
    </row>
    <row r="58" ht="21.75" customHeight="1" s="82">
      <c r="A58" s="116" t="n"/>
      <c r="B58" s="116" t="n"/>
      <c r="C58" s="117" t="n"/>
      <c r="D58" s="106" t="n"/>
      <c r="E58" s="116" t="n"/>
      <c r="F58" s="108" t="n"/>
      <c r="G58" s="108" t="n"/>
      <c r="H58" s="108" t="n"/>
      <c r="I58" s="105" t="n"/>
      <c r="J58" s="108" t="n"/>
    </row>
    <row r="59" ht="21.75" customHeight="1" s="82">
      <c r="A59" s="119" t="n"/>
      <c r="B59" s="119" t="n"/>
      <c r="C59" s="120" t="n"/>
      <c r="D59" s="121" t="n"/>
      <c r="E59" s="119" t="n"/>
      <c r="F59" s="123" t="n"/>
      <c r="G59" s="123" t="n"/>
      <c r="H59" s="123" t="n"/>
      <c r="I59" s="122" t="n"/>
      <c r="J59" s="123" t="n"/>
    </row>
    <row r="60" ht="21.75" customHeight="1" s="82">
      <c r="A60" s="116" t="n"/>
      <c r="B60" s="116" t="n"/>
      <c r="C60" s="117" t="n"/>
      <c r="D60" s="106" t="n"/>
      <c r="E60" s="116" t="n"/>
      <c r="F60" s="108" t="n"/>
      <c r="G60" s="108" t="n"/>
      <c r="H60" s="108" t="n"/>
      <c r="I60" s="105" t="n"/>
      <c r="J60" s="108" t="n"/>
    </row>
    <row r="61" ht="21.75" customHeight="1" s="82">
      <c r="A61" s="119" t="n"/>
      <c r="B61" s="119" t="n"/>
      <c r="C61" s="120" t="n"/>
      <c r="D61" s="121" t="n"/>
      <c r="E61" s="119" t="n"/>
      <c r="F61" s="123" t="n"/>
      <c r="G61" s="123" t="n"/>
      <c r="H61" s="123" t="n"/>
      <c r="I61" s="122" t="n"/>
      <c r="J61" s="123" t="n"/>
    </row>
    <row r="62" ht="21.75" customHeight="1" s="82">
      <c r="A62" s="116" t="n"/>
      <c r="B62" s="116" t="n"/>
      <c r="C62" s="117" t="n"/>
      <c r="D62" s="106" t="n"/>
      <c r="E62" s="116" t="n"/>
      <c r="F62" s="108" t="n"/>
      <c r="G62" s="108" t="n"/>
      <c r="H62" s="108" t="n"/>
      <c r="I62" s="105" t="n"/>
      <c r="J62" s="108" t="n"/>
    </row>
    <row r="63" ht="21.75" customHeight="1" s="82">
      <c r="A63" s="119" t="n"/>
      <c r="B63" s="119" t="n"/>
      <c r="C63" s="120" t="n"/>
      <c r="D63" s="121" t="n"/>
      <c r="E63" s="119" t="n"/>
      <c r="F63" s="123" t="n"/>
      <c r="G63" s="123" t="n"/>
      <c r="H63" s="123" t="n"/>
      <c r="I63" s="122" t="n"/>
      <c r="J63" s="123" t="n"/>
    </row>
    <row r="64" ht="21.75" customHeight="1" s="82">
      <c r="A64" s="116" t="n"/>
      <c r="B64" s="116" t="n"/>
      <c r="C64" s="117" t="n"/>
      <c r="D64" s="106" t="n"/>
      <c r="E64" s="116" t="n"/>
      <c r="F64" s="108" t="n"/>
      <c r="G64" s="108" t="n"/>
      <c r="H64" s="108" t="n"/>
      <c r="I64" s="105" t="n"/>
      <c r="J64" s="108" t="n"/>
    </row>
    <row r="65" ht="21.75" customHeight="1" s="82">
      <c r="A65" s="119" t="n"/>
      <c r="B65" s="119" t="n"/>
      <c r="C65" s="120" t="n"/>
      <c r="D65" s="121" t="n"/>
      <c r="E65" s="119" t="n"/>
      <c r="F65" s="123" t="n"/>
      <c r="G65" s="123" t="n"/>
      <c r="H65" s="123" t="n"/>
      <c r="I65" s="122" t="n"/>
      <c r="J65" s="123" t="n"/>
    </row>
    <row r="66" ht="21.75" customHeight="1" s="82">
      <c r="A66" s="116" t="n"/>
      <c r="B66" s="116" t="n"/>
      <c r="C66" s="117" t="n"/>
      <c r="D66" s="106" t="n"/>
      <c r="E66" s="116" t="n"/>
      <c r="F66" s="108" t="n"/>
      <c r="G66" s="108" t="n"/>
      <c r="H66" s="108" t="n"/>
      <c r="I66" s="105" t="n"/>
      <c r="J66" s="108" t="n"/>
    </row>
    <row r="67" ht="21.75" customHeight="1" s="82">
      <c r="A67" s="119" t="n"/>
      <c r="B67" s="119" t="n"/>
      <c r="C67" s="120" t="n"/>
      <c r="D67" s="121" t="n"/>
      <c r="E67" s="119" t="n"/>
      <c r="F67" s="123" t="n"/>
      <c r="G67" s="123" t="n"/>
      <c r="H67" s="123" t="n"/>
      <c r="I67" s="122" t="n"/>
      <c r="J67" s="123" t="n"/>
    </row>
    <row r="68" ht="21.75" customHeight="1" s="82">
      <c r="A68" s="116" t="n"/>
      <c r="B68" s="116" t="n"/>
      <c r="C68" s="117" t="n"/>
      <c r="D68" s="106" t="n"/>
      <c r="E68" s="116" t="n"/>
      <c r="F68" s="108" t="n"/>
      <c r="G68" s="108" t="n"/>
      <c r="H68" s="108" t="n"/>
      <c r="I68" s="105" t="n"/>
      <c r="J68" s="108" t="n"/>
    </row>
    <row r="69" ht="21.75" customHeight="1" s="82">
      <c r="A69" s="119" t="n"/>
      <c r="B69" s="119" t="n"/>
      <c r="C69" s="120" t="n"/>
      <c r="D69" s="121" t="n"/>
      <c r="E69" s="119" t="n"/>
      <c r="F69" s="123" t="n"/>
      <c r="G69" s="123" t="n"/>
      <c r="H69" s="123" t="n"/>
      <c r="I69" s="122" t="n"/>
      <c r="J69" s="123" t="n"/>
    </row>
    <row r="70" ht="21.75" customHeight="1" s="82">
      <c r="A70" s="116" t="n"/>
      <c r="B70" s="116" t="n"/>
      <c r="C70" s="117" t="n"/>
      <c r="D70" s="106" t="n"/>
      <c r="E70" s="116" t="n"/>
      <c r="F70" s="108" t="n"/>
      <c r="G70" s="108" t="n"/>
      <c r="H70" s="108" t="n"/>
      <c r="I70" s="105" t="n"/>
      <c r="J70" s="108" t="n"/>
    </row>
    <row r="71" ht="21.75" customHeight="1" s="82">
      <c r="A71" s="119" t="n"/>
      <c r="B71" s="119" t="n"/>
      <c r="C71" s="120" t="n"/>
      <c r="D71" s="121" t="n"/>
      <c r="E71" s="119" t="n"/>
      <c r="F71" s="123" t="n"/>
      <c r="G71" s="123" t="n"/>
      <c r="H71" s="123" t="n"/>
      <c r="I71" s="122" t="n"/>
      <c r="J71" s="123" t="n"/>
    </row>
    <row r="72" ht="21.75" customHeight="1" s="82">
      <c r="A72" s="116" t="n"/>
      <c r="B72" s="116" t="n"/>
      <c r="C72" s="117" t="n"/>
      <c r="D72" s="106" t="n"/>
      <c r="E72" s="116" t="n"/>
      <c r="F72" s="108" t="n"/>
      <c r="G72" s="108" t="n"/>
      <c r="H72" s="108" t="n"/>
      <c r="I72" s="105" t="n"/>
      <c r="J72" s="108" t="n"/>
    </row>
    <row r="73" ht="21.75" customHeight="1" s="82">
      <c r="A73" s="119" t="n"/>
      <c r="B73" s="119" t="n"/>
      <c r="C73" s="120" t="n"/>
      <c r="D73" s="121" t="n"/>
      <c r="E73" s="119" t="n"/>
      <c r="F73" s="123" t="n"/>
      <c r="G73" s="123" t="n"/>
      <c r="H73" s="123" t="n"/>
      <c r="I73" s="122" t="n"/>
      <c r="J73" s="123" t="n"/>
    </row>
    <row r="74" ht="21.75" customHeight="1" s="82">
      <c r="A74" s="116" t="n"/>
      <c r="B74" s="116" t="n"/>
      <c r="C74" s="117" t="n"/>
      <c r="D74" s="106" t="n"/>
      <c r="E74" s="116" t="n"/>
      <c r="F74" s="108" t="n"/>
      <c r="G74" s="108" t="n"/>
      <c r="H74" s="108" t="n"/>
      <c r="I74" s="105" t="n"/>
      <c r="J74" s="108" t="n"/>
    </row>
    <row r="75" ht="21.75" customHeight="1" s="82">
      <c r="A75" s="119" t="n"/>
      <c r="B75" s="119" t="n"/>
      <c r="C75" s="120" t="n"/>
      <c r="D75" s="121" t="n"/>
      <c r="E75" s="119" t="n"/>
      <c r="F75" s="123" t="n"/>
      <c r="G75" s="123" t="n"/>
      <c r="H75" s="123" t="n"/>
      <c r="I75" s="122" t="n"/>
      <c r="J75" s="123" t="n"/>
    </row>
    <row r="76" ht="21.75" customHeight="1" s="82">
      <c r="A76" s="116" t="n"/>
      <c r="B76" s="116" t="n"/>
      <c r="C76" s="117" t="n"/>
      <c r="D76" s="106" t="n"/>
      <c r="E76" s="116" t="n"/>
      <c r="F76" s="108" t="n"/>
      <c r="G76" s="108" t="n"/>
      <c r="H76" s="108" t="n"/>
      <c r="I76" s="105" t="n"/>
      <c r="J76" s="108" t="n"/>
    </row>
    <row r="77" ht="21.75" customHeight="1" s="82">
      <c r="A77" s="119" t="n"/>
      <c r="B77" s="119" t="n"/>
      <c r="C77" s="120" t="n"/>
      <c r="D77" s="121" t="n"/>
      <c r="E77" s="119" t="n"/>
      <c r="F77" s="123" t="n"/>
      <c r="G77" s="123" t="n"/>
      <c r="H77" s="123" t="n"/>
      <c r="I77" s="122" t="n"/>
      <c r="J77" s="123" t="n"/>
    </row>
    <row r="78" ht="21.75" customHeight="1" s="82">
      <c r="A78" s="116" t="n"/>
      <c r="B78" s="116" t="n"/>
      <c r="C78" s="117" t="n"/>
      <c r="D78" s="106" t="n"/>
      <c r="E78" s="116" t="n"/>
      <c r="F78" s="108" t="n"/>
      <c r="G78" s="108" t="n"/>
      <c r="H78" s="108" t="n"/>
      <c r="I78" s="105" t="n"/>
      <c r="J78" s="108" t="n"/>
    </row>
    <row r="79" ht="21.75" customHeight="1" s="82">
      <c r="A79" s="119" t="n"/>
      <c r="B79" s="119" t="n"/>
      <c r="C79" s="120" t="n"/>
      <c r="D79" s="121" t="n"/>
      <c r="E79" s="119" t="n"/>
      <c r="F79" s="123" t="n"/>
      <c r="G79" s="123" t="n"/>
      <c r="H79" s="123" t="n"/>
      <c r="I79" s="122" t="n"/>
      <c r="J79" s="123" t="n"/>
    </row>
    <row r="80" ht="21.75" customHeight="1" s="82">
      <c r="A80" s="116" t="n"/>
      <c r="B80" s="116" t="n"/>
      <c r="C80" s="117" t="n"/>
      <c r="D80" s="106" t="n"/>
      <c r="E80" s="116" t="n"/>
      <c r="F80" s="108" t="n"/>
      <c r="G80" s="108" t="n"/>
      <c r="H80" s="108" t="n"/>
      <c r="I80" s="105" t="n"/>
      <c r="J80" s="108" t="n"/>
    </row>
    <row r="81" ht="21.75" customHeight="1" s="82">
      <c r="A81" s="119" t="n"/>
      <c r="B81" s="119" t="n"/>
      <c r="C81" s="120" t="n"/>
      <c r="D81" s="121" t="n"/>
      <c r="E81" s="119" t="n"/>
      <c r="F81" s="123" t="n"/>
      <c r="G81" s="123" t="n"/>
      <c r="H81" s="123" t="n"/>
      <c r="I81" s="122" t="n"/>
      <c r="J81" s="123" t="n"/>
    </row>
    <row r="82" ht="21.75" customHeight="1" s="82">
      <c r="A82" s="116" t="n"/>
      <c r="B82" s="116" t="n"/>
      <c r="C82" s="117" t="n"/>
      <c r="D82" s="106" t="n"/>
      <c r="E82" s="116" t="n"/>
      <c r="F82" s="108" t="n"/>
      <c r="G82" s="108" t="n"/>
      <c r="H82" s="108" t="n"/>
      <c r="I82" s="105" t="n"/>
      <c r="J82" s="108" t="n"/>
    </row>
    <row r="83" ht="21.75" customHeight="1" s="82">
      <c r="A83" s="119" t="n"/>
      <c r="B83" s="119" t="n"/>
      <c r="C83" s="120" t="n"/>
      <c r="D83" s="121" t="n"/>
      <c r="E83" s="119" t="n"/>
      <c r="F83" s="123" t="n"/>
      <c r="G83" s="123" t="n"/>
      <c r="H83" s="123" t="n"/>
      <c r="I83" s="122" t="n"/>
      <c r="J83" s="123" t="n"/>
    </row>
    <row r="84" ht="21.75" customHeight="1" s="82">
      <c r="A84" s="116" t="n"/>
      <c r="B84" s="116" t="n"/>
      <c r="C84" s="117" t="n"/>
      <c r="D84" s="106" t="n"/>
      <c r="E84" s="116" t="n"/>
      <c r="F84" s="108" t="n"/>
      <c r="G84" s="108" t="n"/>
      <c r="H84" s="108" t="n"/>
      <c r="I84" s="105" t="n"/>
      <c r="J84" s="108" t="n"/>
    </row>
    <row r="85" ht="21.75" customHeight="1" s="82">
      <c r="A85" s="119" t="n"/>
      <c r="B85" s="119" t="n"/>
      <c r="C85" s="120" t="n"/>
      <c r="D85" s="121" t="n"/>
      <c r="E85" s="119" t="n"/>
      <c r="F85" s="123" t="n"/>
      <c r="G85" s="123" t="n"/>
      <c r="H85" s="123" t="n"/>
      <c r="I85" s="122" t="n"/>
      <c r="J85" s="123" t="n"/>
    </row>
    <row r="86" ht="21.75" customHeight="1" s="82">
      <c r="A86" s="116" t="n"/>
      <c r="B86" s="116" t="n"/>
      <c r="C86" s="117" t="n"/>
      <c r="D86" s="106" t="n"/>
      <c r="E86" s="116" t="n"/>
      <c r="F86" s="108" t="n"/>
      <c r="G86" s="108" t="n"/>
      <c r="H86" s="108" t="n"/>
      <c r="I86" s="105" t="n"/>
      <c r="J86" s="108" t="n"/>
    </row>
    <row r="87" ht="21.75" customHeight="1" s="82">
      <c r="A87" s="119" t="n"/>
      <c r="B87" s="119" t="n"/>
      <c r="C87" s="120" t="n"/>
      <c r="D87" s="121" t="n"/>
      <c r="E87" s="119" t="n"/>
      <c r="F87" s="123" t="n"/>
      <c r="G87" s="123" t="n"/>
      <c r="H87" s="123" t="n"/>
      <c r="I87" s="122" t="n"/>
      <c r="J87" s="123" t="n"/>
    </row>
    <row r="88" ht="21.75" customHeight="1" s="82">
      <c r="A88" s="116" t="n"/>
      <c r="B88" s="116" t="n"/>
      <c r="C88" s="117" t="n"/>
      <c r="D88" s="106" t="n"/>
      <c r="E88" s="116" t="n"/>
      <c r="F88" s="108" t="n"/>
      <c r="G88" s="108" t="n"/>
      <c r="H88" s="108" t="n"/>
      <c r="I88" s="105" t="n"/>
      <c r="J88" s="108" t="n"/>
    </row>
    <row r="89" ht="21.75" customHeight="1" s="82">
      <c r="A89" s="119" t="n"/>
      <c r="B89" s="119" t="n"/>
      <c r="C89" s="120" t="n"/>
      <c r="D89" s="121" t="n"/>
      <c r="E89" s="119" t="n"/>
      <c r="F89" s="123" t="n"/>
      <c r="G89" s="123" t="n"/>
      <c r="H89" s="123" t="n"/>
      <c r="I89" s="122" t="n"/>
      <c r="J89" s="123" t="n"/>
    </row>
    <row r="90" ht="21.75" customHeight="1" s="82">
      <c r="A90" s="116" t="n"/>
      <c r="B90" s="116" t="n"/>
      <c r="C90" s="117" t="n"/>
      <c r="D90" s="106" t="n"/>
      <c r="E90" s="116" t="n"/>
      <c r="F90" s="108" t="n"/>
      <c r="G90" s="108" t="n"/>
      <c r="H90" s="108" t="n"/>
      <c r="I90" s="105" t="n"/>
      <c r="J90" s="108" t="n"/>
    </row>
    <row r="91" ht="21.75" customHeight="1" s="82">
      <c r="A91" s="119" t="n"/>
      <c r="B91" s="119" t="n"/>
      <c r="C91" s="120" t="n"/>
      <c r="D91" s="121" t="n"/>
      <c r="E91" s="119" t="n"/>
      <c r="F91" s="123" t="n"/>
      <c r="G91" s="123" t="n"/>
      <c r="H91" s="123" t="n"/>
      <c r="I91" s="122" t="n"/>
      <c r="J91" s="123" t="n"/>
    </row>
    <row r="92" ht="21.75" customHeight="1" s="82">
      <c r="A92" s="116" t="n"/>
      <c r="B92" s="116" t="n"/>
      <c r="C92" s="117" t="n"/>
      <c r="D92" s="106" t="n"/>
      <c r="E92" s="116" t="n"/>
      <c r="F92" s="108" t="n"/>
      <c r="G92" s="108" t="n"/>
      <c r="H92" s="108" t="n"/>
      <c r="I92" s="105" t="n"/>
      <c r="J92" s="108" t="n"/>
    </row>
    <row r="93" ht="21.75" customHeight="1" s="82">
      <c r="A93" s="119" t="n"/>
      <c r="B93" s="119" t="n"/>
      <c r="C93" s="120" t="n"/>
      <c r="D93" s="121" t="n"/>
      <c r="E93" s="119" t="n"/>
      <c r="F93" s="123" t="n"/>
      <c r="G93" s="123" t="n"/>
      <c r="H93" s="123" t="n"/>
      <c r="I93" s="122" t="n"/>
      <c r="J93" s="123" t="n"/>
    </row>
    <row r="94" ht="21.75" customHeight="1" s="82">
      <c r="A94" s="116" t="n"/>
      <c r="B94" s="116" t="n"/>
      <c r="C94" s="117" t="n"/>
      <c r="D94" s="106" t="n"/>
      <c r="E94" s="116" t="n"/>
      <c r="F94" s="108" t="n"/>
      <c r="G94" s="108" t="n"/>
      <c r="H94" s="108" t="n"/>
      <c r="I94" s="105" t="n"/>
      <c r="J94" s="108" t="n"/>
    </row>
    <row r="95" ht="21.75" customHeight="1" s="82">
      <c r="A95" s="119" t="n"/>
      <c r="B95" s="119" t="n"/>
      <c r="C95" s="120" t="n"/>
      <c r="D95" s="121" t="n"/>
      <c r="E95" s="119" t="n"/>
      <c r="F95" s="123" t="n"/>
      <c r="G95" s="123" t="n"/>
      <c r="H95" s="123" t="n"/>
      <c r="I95" s="122" t="n"/>
      <c r="J95" s="123" t="n"/>
    </row>
    <row r="96" ht="21.75" customHeight="1" s="82">
      <c r="A96" s="116" t="n"/>
      <c r="B96" s="116" t="n"/>
      <c r="C96" s="117" t="n"/>
      <c r="D96" s="106" t="n"/>
      <c r="E96" s="116" t="n"/>
      <c r="F96" s="108" t="n"/>
      <c r="G96" s="108" t="n"/>
      <c r="H96" s="108" t="n"/>
      <c r="I96" s="105" t="n"/>
      <c r="J96" s="108" t="n"/>
    </row>
    <row r="97" ht="21.75" customHeight="1" s="82">
      <c r="A97" s="119" t="n"/>
      <c r="B97" s="119" t="n"/>
      <c r="C97" s="120" t="n"/>
      <c r="D97" s="121" t="n"/>
      <c r="E97" s="119" t="n"/>
      <c r="F97" s="123" t="n"/>
      <c r="G97" s="123" t="n"/>
      <c r="H97" s="123" t="n"/>
      <c r="I97" s="122" t="n"/>
      <c r="J97" s="123" t="n"/>
    </row>
    <row r="98" ht="21.75" customHeight="1" s="82">
      <c r="A98" s="116" t="n"/>
      <c r="B98" s="116" t="n"/>
      <c r="C98" s="117" t="n"/>
      <c r="D98" s="106" t="n"/>
      <c r="E98" s="116" t="n"/>
      <c r="F98" s="108" t="n"/>
      <c r="G98" s="108" t="n"/>
      <c r="H98" s="108" t="n"/>
      <c r="I98" s="105" t="n"/>
      <c r="J98" s="108" t="n"/>
    </row>
    <row r="99" ht="21.75" customHeight="1" s="82">
      <c r="A99" s="119" t="n"/>
      <c r="B99" s="119" t="n"/>
      <c r="C99" s="120" t="n"/>
      <c r="D99" s="121" t="n"/>
      <c r="E99" s="119" t="n"/>
      <c r="F99" s="123" t="n"/>
      <c r="G99" s="123" t="n"/>
      <c r="H99" s="123" t="n"/>
      <c r="I99" s="122" t="n"/>
      <c r="J99" s="123" t="n"/>
    </row>
    <row r="100" ht="21.75" customHeight="1" s="82">
      <c r="A100" s="116" t="n"/>
      <c r="B100" s="116" t="n"/>
      <c r="C100" s="117" t="n"/>
      <c r="D100" s="106" t="n"/>
      <c r="E100" s="116" t="n"/>
      <c r="F100" s="108" t="n"/>
      <c r="G100" s="108" t="n"/>
      <c r="H100" s="108" t="n"/>
      <c r="I100" s="105" t="n"/>
      <c r="J100" s="108" t="n"/>
    </row>
    <row r="101" ht="21.75" customHeight="1" s="82">
      <c r="A101" s="119" t="n"/>
      <c r="B101" s="119" t="n"/>
      <c r="C101" s="120" t="n"/>
      <c r="D101" s="121" t="n"/>
      <c r="E101" s="119" t="n"/>
      <c r="F101" s="123" t="n"/>
      <c r="G101" s="123" t="n"/>
      <c r="H101" s="123" t="n"/>
      <c r="I101" s="122" t="n"/>
      <c r="J101" s="123" t="n"/>
    </row>
    <row r="102" ht="21.75" customHeight="1" s="82">
      <c r="A102" s="116" t="n"/>
      <c r="B102" s="116" t="n"/>
      <c r="C102" s="117" t="n"/>
      <c r="D102" s="106" t="n"/>
      <c r="E102" s="116" t="n"/>
      <c r="F102" s="108" t="n"/>
      <c r="G102" s="108" t="n"/>
      <c r="H102" s="108" t="n"/>
      <c r="I102" s="105" t="n"/>
      <c r="J102" s="108" t="n"/>
    </row>
    <row r="103" ht="21.75" customHeight="1" s="82">
      <c r="A103" s="119" t="n"/>
      <c r="B103" s="119" t="n"/>
      <c r="C103" s="120" t="n"/>
      <c r="D103" s="121" t="n"/>
      <c r="E103" s="119" t="n"/>
      <c r="F103" s="123" t="n"/>
      <c r="G103" s="123" t="n"/>
      <c r="H103" s="123" t="n"/>
      <c r="I103" s="122" t="n"/>
      <c r="J103" s="123" t="n"/>
    </row>
  </sheetData>
  <mergeCells count="2">
    <mergeCell ref="A1:J1"/>
    <mergeCell ref="A2:J2"/>
  </mergeCells>
  <conditionalFormatting sqref="I4:I103">
    <cfRule type="cellIs" rank="0" priority="2" equalAverage="0" operator="equal" aboveAverage="0" dxfId="9" text="" percent="0" bottom="0">
      <formula>"Progressed"</formula>
    </cfRule>
    <cfRule type="cellIs" rank="0" priority="3" equalAverage="0" operator="equal" aboveAverage="0" dxfId="5" text="" percent="0" bottom="0">
      <formula>"Offer made"</formula>
    </cfRule>
    <cfRule type="cellIs" rank="0" priority="4" equalAverage="0" operator="equal" aboveAverage="0" dxfId="7" text="" percent="0" bottom="0">
      <formula>"Rejected"</formula>
    </cfRule>
    <cfRule type="cellIs" rank="0" priority="5" equalAverage="0" operator="equal" aboveAverage="0" dxfId="1" text="" percent="0" bottom="0">
      <formula>"Awaiting response"</formula>
    </cfRule>
  </conditionalFormatting>
  <dataValidations count="2">
    <dataValidation sqref="I4:I103" showDropDown="0" showInputMessage="0" showErrorMessage="0" allowBlank="1" type="list" errorStyle="stop" operator="between">
      <formula1>"Progressed,Rejected,Awaiting response,Offer made,Withdrawn"</formula1>
      <formula2>0</formula2>
    </dataValidation>
    <dataValidation sqref="D4:D103" showDropDown="0" showInputMessage="0" showErrorMessage="0" allowBlank="1" type="list" errorStyle="stop" operator="between">
      <formula1>"1st Round,2nd Round,Final Round,Assessment,Presentation,Other"</formula1>
      <formula2>0</formula2>
    </dataValidation>
  </dataValidation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6.xml><?xml version="1.0" encoding="utf-8"?>
<worksheet xmlns="http://schemas.openxmlformats.org/spreadsheetml/2006/main">
  <sheetPr filterMode="0">
    <tabColor rgb="FF78350F"/>
    <outlinePr summaryBelow="1" summaryRight="1"/>
    <pageSetUpPr fitToPage="0"/>
  </sheetPr>
  <dimension ref="A1:D21"/>
  <sheetViews>
    <sheetView showFormulas="0" showGridLines="0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zeroHeight="0" outlineLevelRow="0"/>
  <cols>
    <col width="5" customWidth="1" style="81" min="1" max="1"/>
    <col width="28" customWidth="1" style="81" min="2" max="2"/>
    <col width="20" customWidth="1" style="81" min="3" max="3"/>
    <col width="80" customWidth="1" style="81" min="4" max="4"/>
  </cols>
  <sheetData>
    <row r="1" ht="30" customHeight="1" s="82">
      <c r="A1" s="129" t="inlineStr">
        <is>
          <t>ALL 19 PROMPTS — Copy any of these directly into claude.ai</t>
        </is>
      </c>
    </row>
    <row r="2" ht="24" customHeight="1" s="82">
      <c r="A2" s="100" t="inlineStr">
        <is>
          <t>#</t>
        </is>
      </c>
      <c r="B2" s="114" t="inlineStr">
        <is>
          <t>Prompt Name</t>
        </is>
      </c>
      <c r="C2" s="114" t="inlineStr">
        <is>
          <t>When to use</t>
        </is>
      </c>
      <c r="D2" s="114" t="inlineStr">
        <is>
          <t>Full Prompt — copy exactly as written</t>
        </is>
      </c>
    </row>
    <row r="3" ht="54.75" customHeight="1" s="82">
      <c r="A3" s="130" t="n">
        <v>1</v>
      </c>
      <c r="B3" s="131" t="inlineStr">
        <is>
          <t>Daily Morning Standup</t>
        </is>
      </c>
      <c r="C3" s="132" t="inlineStr">
        <is>
          <t>Every morning</t>
        </is>
      </c>
      <c r="D3" s="108" t="inlineStr">
        <is>
          <t>Good morning. I'm in day [X] of my 60-day job search. Yesterday I [what you actually did — be specific]. Today I plan to [your concrete plan]. I'm feeling [confident / stuck / avoidant / anxious]. Tell me: is my plan for today enough to stay on track? What am I avoiding? Give me one specific thing I should do in the first 30 minutes.</t>
        </is>
      </c>
    </row>
    <row r="4" ht="54.75" customHeight="1" s="82">
      <c r="A4" s="130" t="n">
        <v>2</v>
      </c>
      <c r="B4" s="131" t="inlineStr">
        <is>
          <t>Weekly Accountability Review</t>
        </is>
      </c>
      <c r="C4" s="132" t="inlineStr">
        <is>
          <t>Every Monday</t>
        </is>
      </c>
      <c r="D4" s="108" t="inlineStr">
        <is>
          <t>Here's my week: applied to [N] roles, had [N] conversations, completed [N] mock interviews, did [N] follow-ups. Compared to last week I am [better/worse/same] and here's why: [your honest take]. Be direct — am I on track to land a job within 60 days? What one thing do I need to change this coming week?</t>
        </is>
      </c>
    </row>
    <row r="5" ht="54.75" customHeight="1" s="82">
      <c r="A5" s="130" t="n">
        <v>3</v>
      </c>
      <c r="B5" s="131" t="inlineStr">
        <is>
          <t>When Losing Momentum</t>
        </is>
      </c>
      <c r="C5" s="132" t="inlineStr">
        <is>
          <t>When stuck / avoidant</t>
        </is>
      </c>
      <c r="D5" s="108" t="inlineStr">
        <is>
          <t>I haven't applied to anything in [X] days. I feel [stuck / demotivated / overwhelmed / scared]. Don't give me a pep talk. Don't tell me it'll be okay. Give me one specific, concrete thing I can do in the next 30 minutes that will move me forward — small enough that I'll actually do it right now.</t>
        </is>
      </c>
    </row>
    <row r="6" ht="54.75" customHeight="1" s="82">
      <c r="A6" s="133" t="n">
        <v>4</v>
      </c>
      <c r="B6" s="134" t="inlineStr">
        <is>
          <t>Diagnose Your CV</t>
        </is>
      </c>
      <c r="C6" s="135" t="inlineStr">
        <is>
          <t>Before first applications</t>
        </is>
      </c>
      <c r="D6" s="108" t="inlineStr">
        <is>
          <t>I'm going to paste my CV below. Please review it and give me honest, specific feedback on: (1) clarity and impact of my bullet points, (2) any clichés or weak language to cut, (3) what's missing that a hiring manager would want to see, and (4) how well it would likely do with ATS systems. Be direct — don't soften it.
[paste your full CV]</t>
        </is>
      </c>
    </row>
    <row r="7" ht="54.75" customHeight="1" s="82">
      <c r="A7" s="133" t="n">
        <v>5</v>
      </c>
      <c r="B7" s="134" t="inlineStr">
        <is>
          <t>Rewrite Bullet Points</t>
        </is>
      </c>
      <c r="C7" s="135" t="inlineStr">
        <is>
          <t>After CV diagnosis</t>
        </is>
      </c>
      <c r="D7" s="108" t="inlineStr">
        <is>
          <t>Take these bullet points from my CV and rewrite them to be stronger. Use the format: strong action verb → what I did → the result or scale. Keep them concise (1–2 lines max). Avoid passive language, vague adjectives, and anything that sounds like it was written by a committee.
[paste 3–5 of your weakest bullets]</t>
        </is>
      </c>
    </row>
    <row r="8" ht="54.75" customHeight="1" s="82">
      <c r="A8" s="133" t="n">
        <v>6</v>
      </c>
      <c r="B8" s="134" t="inlineStr">
        <is>
          <t>Tailor CV for a Role</t>
        </is>
      </c>
      <c r="C8" s="135" t="inlineStr">
        <is>
          <t>Every application</t>
        </is>
      </c>
      <c r="D8" s="108" t="inlineStr">
        <is>
          <t>Here is my CV: [paste CV]. Here is a job description I want to apply for: [paste JD]. Please suggest specific edits to my CV to better match this role — highlight relevant experience, adjust language to mirror their keywords, and flag any gaps I should address in a cover letter. Don't rewrite the whole thing — just tell me what to change and why.</t>
        </is>
      </c>
    </row>
    <row r="9" ht="54.75" customHeight="1" s="82">
      <c r="A9" s="136" t="n">
        <v>7</v>
      </c>
      <c r="B9" s="137" t="inlineStr">
        <is>
          <t>LinkedIn Headline</t>
        </is>
      </c>
      <c r="C9" s="138" t="inlineStr">
        <is>
          <t>Profile setup</t>
        </is>
      </c>
      <c r="D9" s="108" t="inlineStr">
        <is>
          <t>I'm a [your role/title] with [X years] experience in [your industry]. My strengths are [2–3 core skills]. I'm now open to roles in [target area]. Write me 5 LinkedIn headline options — some keyword-rich for search, some more human and story-driven. Keep each under 200 characters. Don't start any of them with 'Passionate' or 'Experienced'.</t>
        </is>
      </c>
    </row>
    <row r="10" ht="54.75" customHeight="1" s="82">
      <c r="A10" s="136" t="n">
        <v>8</v>
      </c>
      <c r="B10" s="137" t="inlineStr">
        <is>
          <t>LinkedIn About Section</t>
        </is>
      </c>
      <c r="C10" s="138" t="inlineStr">
        <is>
          <t>Profile setup</t>
        </is>
      </c>
      <c r="D10" s="108" t="inlineStr">
        <is>
          <t>Write a LinkedIn About section for me. I'll give you the raw material — you shape it into something compelling. It should open with a hook (not 'I am a...' — ever), cover what I do and what I'm known for, touch on what drives me, and end with a clear signal of what I'm looking for. First person, conversational, no jargon. Keep it under 300 words.
[paste a paragraph about yourself in your own words]</t>
        </is>
      </c>
    </row>
    <row r="11" ht="54.75" customHeight="1" s="82">
      <c r="A11" s="136" t="n">
        <v>9</v>
      </c>
      <c r="B11" s="137" t="inlineStr">
        <is>
          <t>Network Outreach Message</t>
        </is>
      </c>
      <c r="C11" s="138" t="inlineStr">
        <is>
          <t>Reaching out to contacts</t>
        </is>
      </c>
      <c r="D11" s="108" t="inlineStr">
        <is>
          <t>I want to reach out to a former colleague on LinkedIn to let them know I'm job hunting and ask if they'd be willing to have a quick call. We worked together at [company], I [brief description of relationship — e.g. 'was their direct report for 2 years']. Write me a short, warm, non-needy message — around 4–6 sentences. No 'hope this finds you well.' No generic flattery.</t>
        </is>
      </c>
    </row>
    <row r="12" ht="54.75" customHeight="1" s="82">
      <c r="A12" s="139" t="n">
        <v>10</v>
      </c>
      <c r="B12" s="140" t="inlineStr">
        <is>
          <t>Cover Letter in 10 Minutes</t>
        </is>
      </c>
      <c r="C12" s="135" t="inlineStr">
        <is>
          <t>Every application</t>
        </is>
      </c>
      <c r="D12" s="108" t="inlineStr">
        <is>
          <t>Write a cover letter for this role. CV: [paste CV]. Job description: [paste JD]. My honest reason for wanting this role: [2–3 sentences in your own words — be genuine, not polished]. Keep it to 3 paragraphs: why them, why me, what I'd bring. Don't use hollow phrases like 'I am passionate about' or 'I would be a great fit.' Make it direct and specific.</t>
        </is>
      </c>
    </row>
    <row r="13" ht="54.75" customHeight="1" s="82">
      <c r="A13" s="139" t="n">
        <v>11</v>
      </c>
      <c r="B13" s="140" t="inlineStr">
        <is>
          <t>Research the Company Fast</t>
        </is>
      </c>
      <c r="C13" s="135" t="inlineStr">
        <is>
          <t>Before applying or interviewing</t>
        </is>
      </c>
      <c r="D13" s="108" t="inlineStr">
        <is>
          <t>I have an interview / am applying to [company name]. They work in [industry]. Based on what you know, summarise: their business model, what they're known for, recent news or developments, key competitors, and 2–3 smart questions I could reference in a cover letter or interview to show I've done my homework. Flag anything you're uncertain about so I can verify it.</t>
        </is>
      </c>
    </row>
    <row r="14" ht="54.75" customHeight="1" s="82">
      <c r="A14" s="139" t="n">
        <v>12</v>
      </c>
      <c r="B14" s="140" t="inlineStr">
        <is>
          <t>Address a Gap or Red Flag</t>
        </is>
      </c>
      <c r="C14" s="135" t="inlineStr">
        <is>
          <t>When your background is imperfect</t>
        </is>
      </c>
      <c r="D14" s="108" t="inlineStr">
        <is>
          <t>I'm applying for a [role] but I'm worried about this potential red flag in my application: [e.g. gap in employment / career change / less experience than listed / left under difficult circumstances]. Help me frame this positively and honestly — either in my cover letter or if asked in an interview. I don't want to hide it. I want to own it in a way that doesn't make it the first thing they think about.</t>
        </is>
      </c>
    </row>
    <row r="15" ht="54.75" customHeight="1" s="82">
      <c r="A15" s="133" t="n">
        <v>13</v>
      </c>
      <c r="B15" s="134" t="inlineStr">
        <is>
          <t>Full Mock Interview</t>
        </is>
      </c>
      <c r="C15" s="135" t="inlineStr">
        <is>
          <t>Before every interview</t>
        </is>
      </c>
      <c r="D15" s="108" t="inlineStr">
        <is>
          <t>I have an interview for a [role title] at a [type of company]. I'd like you to act as the interviewer. Ask me one question at a time — start with a classic opener, then move to behavioural questions, then role-specific ones. After each answer I give, tell me: what worked, what was vague or too long, and what I should add or cut. Start with your first question now.</t>
        </is>
      </c>
    </row>
    <row r="16" ht="54.75" customHeight="1" s="82">
      <c r="A16" s="133" t="n">
        <v>14</v>
      </c>
      <c r="B16" s="134" t="inlineStr">
        <is>
          <t>Strengthen a STAR Answer</t>
        </is>
      </c>
      <c r="C16" s="135" t="inlineStr">
        <is>
          <t>After mock interview / before real one</t>
        </is>
      </c>
      <c r="D16" s="108" t="inlineStr">
        <is>
          <t>Here is my answer to the interview question '[paste question]': [paste your answer]. Please evaluate it using the STAR framework (Situation, Task, Action, Result). What's missing? Where am I being vague or spending too long on context? Suggest a tightened version that lands the Result more clearly and doesn't ramble.</t>
        </is>
      </c>
    </row>
    <row r="17" ht="54.75" customHeight="1" s="82">
      <c r="A17" s="133" t="n">
        <v>15</v>
      </c>
      <c r="B17" s="134" t="inlineStr">
        <is>
          <t>Smart Questions to Ask</t>
        </is>
      </c>
      <c r="C17" s="135" t="inlineStr">
        <is>
          <t>Before every interview</t>
        </is>
      </c>
      <c r="D17" s="108" t="inlineStr">
        <is>
          <t>I'm interviewing for a [role] at [company]. Generate 8 thoughtful questions I could ask at the end of the interview — a mix of: questions that show strategic thinking about their market or challenges, questions about how the team actually works day-to-day, and questions that help me evaluate if this role is genuinely right for me. Avoid anything that's clearly answered on their website or in the job description.</t>
        </is>
      </c>
    </row>
    <row r="18" ht="54.75" customHeight="1" s="82">
      <c r="A18" s="141" t="n">
        <v>16</v>
      </c>
      <c r="B18" s="142" t="inlineStr">
        <is>
          <t>Audit Your Tracker</t>
        </is>
      </c>
      <c r="C18" s="143" t="inlineStr">
        <is>
          <t>Weekly, with Prompt 2</t>
        </is>
      </c>
      <c r="D18" s="108" t="inlineStr">
        <is>
          <t>Here's my application tracker: [paste it]. Please analyse it and tell me: (1) what's been sitting in 'Applied' for over 10 days with no follow-up, (2) any patterns you notice in what I'm applying to or avoiding, (3) which applications have the most potential that I should be pushing harder on, (4) what I should deprioritise or close out.</t>
        </is>
      </c>
    </row>
    <row r="19" ht="54.75" customHeight="1" s="82">
      <c r="A19" s="141" t="n">
        <v>17</v>
      </c>
      <c r="B19" s="142" t="inlineStr">
        <is>
          <t>Weekly Check-in</t>
        </is>
      </c>
      <c r="C19" s="143" t="inlineStr">
        <is>
          <t>Every Monday with tracker</t>
        </is>
      </c>
      <c r="D19" s="108" t="inlineStr">
        <is>
          <t>I'm in week [X] of my 60-day job search. Here's where I am: [paste your tracker summary — company, status, next action for each]. Applied to [N] roles total, have [N] interviews lined up, heard nothing from [N]. Help me: identify where I should focus this week, flag anything I'm neglecting, tell me honestly if my current pace is enough to hit the 60-day target, and suggest one thing I could do differently to get more traction.</t>
        </is>
      </c>
    </row>
    <row r="20" ht="54.75" customHeight="1" s="82">
      <c r="A20" s="141" t="n">
        <v>18</v>
      </c>
      <c r="B20" s="142" t="inlineStr">
        <is>
          <t>Follow-up After Interview</t>
        </is>
      </c>
      <c r="C20" s="143" t="inlineStr">
        <is>
          <t>Same day as interview</t>
        </is>
      </c>
      <c r="D20" s="108" t="inlineStr">
        <is>
          <t>I had an interview today for a [role] at [company]. The interviewer was [name]. We talked about [1–2 specific topics from the conversation]. I felt [how it went — be honest]. Write me a short, warm follow-up email — not gushing, just genuine. It should reference something specific from our conversation and leave the door open without being desperate. Keep it under 150 words.</t>
        </is>
      </c>
    </row>
    <row r="21" ht="54.75" customHeight="1" s="82">
      <c r="A21" s="141" t="n">
        <v>19</v>
      </c>
      <c r="B21" s="142" t="inlineStr">
        <is>
          <t>Negotiate an Offer</t>
        </is>
      </c>
      <c r="C21" s="143" t="inlineStr">
        <is>
          <t>When you receive an offer</t>
        </is>
      </c>
      <c r="D21" s="108" t="inlineStr">
        <is>
          <t>I've received a job offer. The salary offered is [X], but based on my research and experience I was expecting [Y]. Help me draft a response that: expresses genuine enthusiasm for the role and the offer, makes a clear and specific counter-offer with brief justification, and doesn't burn any goodwill or come across as aggressive. Tone: confident but collaborative.</t>
        </is>
      </c>
    </row>
  </sheetData>
  <mergeCells count="1">
    <mergeCell ref="A1:D1"/>
  </mergeCell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7.xml><?xml version="1.0" encoding="utf-8"?>
<worksheet xmlns="http://schemas.openxmlformats.org/spreadsheetml/2006/main">
  <sheetPr filterMode="0">
    <outlinePr summaryBelow="1" summaryRight="1"/>
    <pageSetUpPr fitToPage="0"/>
  </sheetPr>
  <dimension ref="A1:P31"/>
  <sheetViews>
    <sheetView showFormulas="0" showGridLines="0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zeroHeight="0" outlineLevelRow="0"/>
  <cols>
    <col width="2" customWidth="1" style="81" min="1" max="1"/>
    <col width="20" customWidth="1" style="81" min="2" max="2"/>
    <col width="24" customWidth="1" style="81" min="3" max="3"/>
    <col width="14" customWidth="1" style="81" min="4" max="4"/>
    <col width="8" customWidth="1" style="81" min="5" max="5"/>
    <col width="16" customWidth="1" style="81" min="6" max="6"/>
    <col width="20" customWidth="1" style="81" min="7" max="7"/>
    <col width="16" customWidth="1" style="81" min="8" max="8"/>
    <col width="28" customWidth="1" style="81" min="9" max="9"/>
    <col width="16" customWidth="1" style="81" min="10" max="11"/>
    <col width="14" customWidth="1" style="81" min="12" max="13"/>
    <col width="26" customWidth="1" style="81" min="14" max="14"/>
    <col width="20" customWidth="1" style="81" min="15" max="15"/>
    <col width="38" customWidth="1" style="81" min="16" max="16"/>
    <col width="2" customWidth="1" style="81" min="17" max="17"/>
  </cols>
  <sheetData>
    <row r="1" ht="6" customHeight="1" s="82"/>
    <row r="2" ht="25.5" customHeight="1" s="82">
      <c r="B2" s="144" t="inlineStr">
        <is>
          <t>EXAMPLES TAB — This is what a well-used tracker looks like after 2 weeks. Use as your reference.</t>
        </is>
      </c>
    </row>
    <row r="3" ht="18" customHeight="1" s="82"/>
    <row r="4" ht="7.5" customHeight="1" s="82"/>
    <row r="5" ht="19.5" customHeight="1" s="82">
      <c r="B5" s="145" t="inlineStr">
        <is>
          <t>EXAMPLE: Applications Tab — 2 weeks in, 8 applications logged</t>
        </is>
      </c>
    </row>
    <row r="6" ht="24" customHeight="1" s="82">
      <c r="B6" s="100" t="inlineStr">
        <is>
          <t>#</t>
        </is>
      </c>
      <c r="C6" s="114" t="inlineStr">
        <is>
          <t>Company</t>
        </is>
      </c>
      <c r="D6" s="114" t="inlineStr">
        <is>
          <t>Role</t>
        </is>
      </c>
      <c r="E6" s="100" t="inlineStr">
        <is>
          <t>Date Applied</t>
        </is>
      </c>
      <c r="F6" s="100" t="inlineStr">
        <is>
          <t>Day</t>
        </is>
      </c>
      <c r="G6" s="114" t="inlineStr">
        <is>
          <t>Source</t>
        </is>
      </c>
      <c r="H6" s="100" t="inlineStr">
        <is>
          <t>Status</t>
        </is>
      </c>
      <c r="I6" s="114" t="inlineStr">
        <is>
          <t>Next Action</t>
        </is>
      </c>
      <c r="J6" s="100" t="inlineStr">
        <is>
          <t>Next Due</t>
        </is>
      </c>
      <c r="K6" s="100" t="inlineStr">
        <is>
          <t>Days</t>
        </is>
      </c>
      <c r="L6" s="114" t="inlineStr">
        <is>
          <t>Notes</t>
        </is>
      </c>
      <c r="M6" s="146" t="n"/>
      <c r="N6" s="146" t="n"/>
      <c r="O6" s="146" t="n"/>
      <c r="P6" s="147" t="n"/>
    </row>
    <row r="7" ht="21.75" customHeight="1" s="82">
      <c r="B7" s="102" t="inlineStr">
        <is>
          <t>1</t>
        </is>
      </c>
      <c r="C7" s="148" t="inlineStr">
        <is>
          <t>Acme Co</t>
        </is>
      </c>
      <c r="D7" s="148" t="inlineStr">
        <is>
          <t>Senior Product Manager</t>
        </is>
      </c>
      <c r="E7" s="102" t="inlineStr">
        <is>
          <t>1 May</t>
        </is>
      </c>
      <c r="F7" s="102" t="inlineStr">
        <is>
          <t>1</t>
        </is>
      </c>
      <c r="G7" s="148" t="inlineStr">
        <is>
          <t>LinkedIn</t>
        </is>
      </c>
      <c r="H7" s="149" t="inlineStr">
        <is>
          <t>Interview - 2nd</t>
        </is>
      </c>
      <c r="I7" s="104" t="inlineStr">
        <is>
          <t>Send case study + thank you note</t>
        </is>
      </c>
      <c r="J7" s="102" t="inlineStr">
        <is>
          <t>10 May</t>
        </is>
      </c>
      <c r="K7" s="102" t="inlineStr">
        <is>
          <t>9</t>
        </is>
      </c>
      <c r="L7" s="150" t="inlineStr">
        <is>
          <t>Panel with CPO + 2 PMs. They care about data. Case study due Fri. Used: Prompts 4,6,10,13,14.</t>
        </is>
      </c>
      <c r="M7" s="151" t="n"/>
      <c r="N7" s="151" t="n"/>
      <c r="O7" s="151" t="n"/>
      <c r="P7" s="151" t="n"/>
    </row>
    <row r="8" ht="21.75" customHeight="1" s="82">
      <c r="B8" s="106" t="inlineStr">
        <is>
          <t>2</t>
        </is>
      </c>
      <c r="C8" s="116" t="inlineStr">
        <is>
          <t>Bright Strategy</t>
        </is>
      </c>
      <c r="D8" s="116" t="inlineStr">
        <is>
          <t>Strategy Lead</t>
        </is>
      </c>
      <c r="E8" s="106" t="inlineStr">
        <is>
          <t>2 May</t>
        </is>
      </c>
      <c r="F8" s="106" t="inlineStr">
        <is>
          <t>2</t>
        </is>
      </c>
      <c r="G8" s="116" t="inlineStr">
        <is>
          <t>Referral</t>
        </is>
      </c>
      <c r="H8" s="152" t="inlineStr">
        <is>
          <t>Interview - 1st</t>
        </is>
      </c>
      <c r="I8" s="108" t="inlineStr">
        <is>
          <t>Debrief + send follow-up email</t>
        </is>
      </c>
      <c r="J8" s="106" t="inlineStr">
        <is>
          <t>9 May</t>
        </is>
      </c>
      <c r="K8" s="106" t="inlineStr">
        <is>
          <t>8</t>
        </is>
      </c>
      <c r="L8" s="153" t="inlineStr">
        <is>
          <t>Referred by Sarah T. First round went well. Prep 3-5yr vision answer. Used: Prompts 6,10,13.</t>
        </is>
      </c>
      <c r="M8" s="151" t="n"/>
      <c r="N8" s="151" t="n"/>
      <c r="O8" s="151" t="n"/>
      <c r="P8" s="151" t="n"/>
    </row>
    <row r="9" ht="21.75" customHeight="1" s="82">
      <c r="B9" s="102" t="inlineStr">
        <is>
          <t>3</t>
        </is>
      </c>
      <c r="C9" s="148" t="inlineStr">
        <is>
          <t>Nova Group</t>
        </is>
      </c>
      <c r="D9" s="148" t="inlineStr">
        <is>
          <t>Operations Director</t>
        </is>
      </c>
      <c r="E9" s="102" t="inlineStr">
        <is>
          <t>3 May</t>
        </is>
      </c>
      <c r="F9" s="102" t="inlineStr">
        <is>
          <t>3</t>
        </is>
      </c>
      <c r="G9" s="148" t="inlineStr">
        <is>
          <t>Company Site</t>
        </is>
      </c>
      <c r="H9" s="134" t="inlineStr">
        <is>
          <t>Applied</t>
        </is>
      </c>
      <c r="I9" s="104" t="inlineStr">
        <is>
          <t>Follow up if no response</t>
        </is>
      </c>
      <c r="J9" s="102" t="inlineStr">
        <is>
          <t>17 May</t>
        </is>
      </c>
      <c r="K9" s="102" t="inlineStr">
        <is>
          <t>7</t>
        </is>
      </c>
      <c r="L9" s="150" t="inlineStr">
        <is>
          <t>Strong JD match. Tailored CV heavily. Used their exact language re 'operational cadence'. Used: Prompts 4,6,10,11.</t>
        </is>
      </c>
      <c r="M9" s="151" t="n"/>
      <c r="N9" s="151" t="n"/>
      <c r="O9" s="151" t="n"/>
      <c r="P9" s="151" t="n"/>
    </row>
    <row r="10" ht="21.75" customHeight="1" s="82">
      <c r="B10" s="106" t="inlineStr">
        <is>
          <t>4</t>
        </is>
      </c>
      <c r="C10" s="116" t="inlineStr">
        <is>
          <t>Atlas Inc</t>
        </is>
      </c>
      <c r="D10" s="116" t="inlineStr">
        <is>
          <t>Head of Growth</t>
        </is>
      </c>
      <c r="E10" s="106" t="inlineStr">
        <is>
          <t>4 May</t>
        </is>
      </c>
      <c r="F10" s="106" t="inlineStr">
        <is>
          <t>4</t>
        </is>
      </c>
      <c r="G10" s="116" t="inlineStr">
        <is>
          <t>Job Board</t>
        </is>
      </c>
      <c r="H10" s="131" t="inlineStr">
        <is>
          <t>Rejected</t>
        </is>
      </c>
      <c r="I10" s="108" t="inlineStr">
        <is>
          <t>Note reason. Move on.</t>
        </is>
      </c>
      <c r="J10" s="106" t="inlineStr">
        <is>
          <t>—</t>
        </is>
      </c>
      <c r="K10" s="106" t="inlineStr">
        <is>
          <t>6</t>
        </is>
      </c>
      <c r="L10" s="153" t="inlineStr">
        <is>
          <t>Rejected at CV screen — needed fintech background. Update target criteria. Used: Prompts 4,6,10.</t>
        </is>
      </c>
      <c r="M10" s="151" t="n"/>
      <c r="N10" s="151" t="n"/>
      <c r="O10" s="151" t="n"/>
      <c r="P10" s="151" t="n"/>
    </row>
    <row r="11" ht="21.75" customHeight="1" s="82">
      <c r="B11" s="102" t="inlineStr">
        <is>
          <t>5</t>
        </is>
      </c>
      <c r="C11" s="148" t="inlineStr">
        <is>
          <t>Horizon Labs</t>
        </is>
      </c>
      <c r="D11" s="148" t="inlineStr">
        <is>
          <t>Product Lead</t>
        </is>
      </c>
      <c r="E11" s="102" t="inlineStr">
        <is>
          <t>5 May</t>
        </is>
      </c>
      <c r="F11" s="102" t="inlineStr">
        <is>
          <t>5</t>
        </is>
      </c>
      <c r="G11" s="148" t="inlineStr">
        <is>
          <t>LinkedIn</t>
        </is>
      </c>
      <c r="H11" s="154" t="inlineStr">
        <is>
          <t>Ghosted</t>
        </is>
      </c>
      <c r="I11" s="104" t="inlineStr">
        <is>
          <t>Mark closed 19 May</t>
        </is>
      </c>
      <c r="J11" s="102" t="inlineStr">
        <is>
          <t>19 May</t>
        </is>
      </c>
      <c r="K11" s="102" t="inlineStr">
        <is>
          <t>5</t>
        </is>
      </c>
      <c r="L11" s="150" t="inlineStr">
        <is>
          <t>No response after 14 days. Followed up once on Day 10. Closing. Used: Prompts 6,10.</t>
        </is>
      </c>
      <c r="M11" s="151" t="n"/>
      <c r="N11" s="151" t="n"/>
      <c r="O11" s="151" t="n"/>
      <c r="P11" s="151" t="n"/>
    </row>
    <row r="12" ht="21.75" customHeight="1" s="82">
      <c r="B12" s="106" t="inlineStr">
        <is>
          <t>6</t>
        </is>
      </c>
      <c r="C12" s="116" t="inlineStr">
        <is>
          <t>Vertex Co</t>
        </is>
      </c>
      <c r="D12" s="116" t="inlineStr">
        <is>
          <t>Chief of Staff</t>
        </is>
      </c>
      <c r="E12" s="106" t="inlineStr">
        <is>
          <t>6 May</t>
        </is>
      </c>
      <c r="F12" s="106" t="inlineStr">
        <is>
          <t>6</t>
        </is>
      </c>
      <c r="G12" s="116" t="inlineStr">
        <is>
          <t>Networking</t>
        </is>
      </c>
      <c r="H12" s="137" t="inlineStr">
        <is>
          <t>Offer Received</t>
        </is>
      </c>
      <c r="I12" s="108" t="inlineStr">
        <is>
          <t>Negotiate — use Prompt 19</t>
        </is>
      </c>
      <c r="J12" s="106" t="inlineStr">
        <is>
          <t>12 May</t>
        </is>
      </c>
      <c r="K12" s="106" t="inlineStr">
        <is>
          <t>4</t>
        </is>
      </c>
      <c r="L12" s="153" t="inlineStr">
        <is>
          <t>Offered £88k. Was expecting £95-100k. Sarah confirmed range goes to £95k. Counter today. Used: Prompts 10,11,13,18,19.</t>
        </is>
      </c>
      <c r="M12" s="151" t="n"/>
      <c r="N12" s="151" t="n"/>
      <c r="O12" s="151" t="n"/>
      <c r="P12" s="151" t="n"/>
    </row>
    <row r="13" ht="21.75" customHeight="1" s="82">
      <c r="B13" s="102" t="inlineStr">
        <is>
          <t>7</t>
        </is>
      </c>
      <c r="C13" s="148" t="inlineStr">
        <is>
          <t>Crest Digital</t>
        </is>
      </c>
      <c r="D13" s="148" t="inlineStr">
        <is>
          <t>GM - New Markets</t>
        </is>
      </c>
      <c r="E13" s="102" t="inlineStr">
        <is>
          <t>7 May</t>
        </is>
      </c>
      <c r="F13" s="102" t="inlineStr">
        <is>
          <t>7</t>
        </is>
      </c>
      <c r="G13" s="148" t="inlineStr">
        <is>
          <t>Cold Outreach</t>
        </is>
      </c>
      <c r="H13" s="152" t="inlineStr">
        <is>
          <t>Interview - 1st</t>
        </is>
      </c>
      <c r="I13" s="104" t="inlineStr">
        <is>
          <t>Prep using Prompts 13 + 14</t>
        </is>
      </c>
      <c r="J13" s="102" t="inlineStr">
        <is>
          <t>11 May</t>
        </is>
      </c>
      <c r="K13" s="102" t="inlineStr">
        <is>
          <t>3</t>
        </is>
      </c>
      <c r="L13" s="150" t="inlineStr">
        <is>
          <t>Cold outreach worked — MD responded same day. Fast-growing team. Culture felt right. Used: Prompts 9,10,11.</t>
        </is>
      </c>
      <c r="M13" s="151" t="n"/>
      <c r="N13" s="151" t="n"/>
      <c r="O13" s="151" t="n"/>
      <c r="P13" s="151" t="n"/>
    </row>
    <row r="14" ht="21.75" customHeight="1" s="82">
      <c r="B14" s="106" t="inlineStr">
        <is>
          <t>8</t>
        </is>
      </c>
      <c r="C14" s="116" t="inlineStr">
        <is>
          <t>Meridian Fund</t>
        </is>
      </c>
      <c r="D14" s="116" t="inlineStr">
        <is>
          <t>Head of Operations</t>
        </is>
      </c>
      <c r="E14" s="106" t="inlineStr">
        <is>
          <t>8 May</t>
        </is>
      </c>
      <c r="F14" s="106" t="inlineStr">
        <is>
          <t>8</t>
        </is>
      </c>
      <c r="G14" s="116" t="inlineStr">
        <is>
          <t>Recruiter</t>
        </is>
      </c>
      <c r="H14" s="134" t="inlineStr">
        <is>
          <t>Applied</t>
        </is>
      </c>
      <c r="I14" s="108" t="inlineStr">
        <is>
          <t>Follow up with recruiter</t>
        </is>
      </c>
      <c r="J14" s="106" t="inlineStr">
        <is>
          <t>11 May</t>
        </is>
      </c>
      <c r="K14" s="106" t="inlineStr">
        <is>
          <t>2</t>
        </is>
      </c>
      <c r="L14" s="153" t="inlineStr">
        <is>
          <t>Recruiter said they'd revert in 3 days. Chasing if nothing by Thursday. Used: Prompts 4,6,10.</t>
        </is>
      </c>
      <c r="M14" s="151" t="n"/>
      <c r="N14" s="151" t="n"/>
      <c r="O14" s="151" t="n"/>
      <c r="P14" s="151" t="n"/>
    </row>
    <row r="15" ht="9.75" customHeight="1" s="82"/>
    <row r="16" ht="19.5" customHeight="1" s="82">
      <c r="B16" s="155" t="inlineStr">
        <is>
          <t>EXAMPLE: Daily Standup Log — 4 days shown (including a bad day)</t>
        </is>
      </c>
    </row>
    <row r="17" ht="24" customHeight="1" s="82">
      <c r="B17" s="126" t="inlineStr">
        <is>
          <t>Date</t>
        </is>
      </c>
      <c r="C17" s="126" t="inlineStr">
        <is>
          <t>Day</t>
        </is>
      </c>
      <c r="D17" s="156" t="inlineStr">
        <is>
          <t>Yesterday I did...</t>
        </is>
      </c>
      <c r="E17" s="156" t="inlineStr">
        <is>
          <t>Today I plan to...</t>
        </is>
      </c>
      <c r="F17" s="156" t="inlineStr">
        <is>
          <t>Feeling</t>
        </is>
      </c>
      <c r="G17" s="126" t="inlineStr">
        <is>
          <t>Apps</t>
        </is>
      </c>
      <c r="H17" s="126" t="inlineStr">
        <is>
          <t>Interviews</t>
        </is>
      </c>
      <c r="I17" s="126" t="inlineStr">
        <is>
          <t>Follow-ups</t>
        </is>
      </c>
      <c r="J17" s="156" t="inlineStr">
        <is>
          <t>Claude's one thing</t>
        </is>
      </c>
      <c r="K17" s="126" t="inlineStr">
        <is>
          <t>Did it?</t>
        </is>
      </c>
      <c r="L17" s="156" t="inlineStr">
        <is>
          <t>End-of-day reflection</t>
        </is>
      </c>
      <c r="M17" s="146" t="n"/>
      <c r="N17" s="146" t="n"/>
      <c r="O17" s="146" t="n"/>
      <c r="P17" s="147" t="n"/>
    </row>
    <row r="18" ht="42" customHeight="1" s="82">
      <c r="B18" s="102" t="inlineStr">
        <is>
          <t>1 May</t>
        </is>
      </c>
      <c r="C18" s="102" t="inlineStr">
        <is>
          <t>1</t>
        </is>
      </c>
      <c r="D18" s="104" t="inlineStr">
        <is>
          <t>Nothing — first day. Set up the tracker and read through the prompts.</t>
        </is>
      </c>
      <c r="E18" s="104" t="inlineStr">
        <is>
          <t>Apply to 3 roles. Tailor each one. No generic applications.</t>
        </is>
      </c>
      <c r="F18" s="157" t="inlineStr">
        <is>
          <t>Motivated</t>
        </is>
      </c>
      <c r="G18" s="158" t="n">
        <v>3</v>
      </c>
      <c r="H18" s="158" t="n">
        <v>0</v>
      </c>
      <c r="I18" s="158" t="n">
        <v>0</v>
      </c>
      <c r="J18" s="104" t="inlineStr">
        <is>
          <t>Send Prompt 4 (diagnose CV) before applying anything</t>
        </is>
      </c>
      <c r="K18" s="159" t="inlineStr">
        <is>
          <t>Yes</t>
        </is>
      </c>
      <c r="L18" s="150" t="inlineStr">
        <is>
          <t>Applied to 3 roles. Took longer than expected — tailoring really does matter. Found 2 more worth doing tomorrow.</t>
        </is>
      </c>
      <c r="M18" s="151" t="n"/>
      <c r="N18" s="151" t="n"/>
      <c r="O18" s="151" t="n"/>
      <c r="P18" s="151" t="n"/>
    </row>
    <row r="19" ht="42" customHeight="1" s="82">
      <c r="B19" s="106" t="inlineStr">
        <is>
          <t>2 May</t>
        </is>
      </c>
      <c r="C19" s="106" t="inlineStr">
        <is>
          <t>2</t>
        </is>
      </c>
      <c r="D19" s="108" t="inlineStr">
        <is>
          <t>Applied to 3 tailored roles. Updated LinkedIn headline.</t>
        </is>
      </c>
      <c r="E19" s="108" t="inlineStr">
        <is>
          <t>Apply to 2 more. Reach out to 1 former contact using Prompt 9.</t>
        </is>
      </c>
      <c r="F19" s="157" t="inlineStr">
        <is>
          <t>Confident</t>
        </is>
      </c>
      <c r="G19" s="160" t="n">
        <v>2</v>
      </c>
      <c r="H19" s="160" t="n">
        <v>0</v>
      </c>
      <c r="I19" s="160" t="n">
        <v>1</v>
      </c>
      <c r="J19" s="108" t="inlineStr">
        <is>
          <t>Update About section using Prompt 8 — do it before 10am</t>
        </is>
      </c>
      <c r="K19" s="159" t="inlineStr">
        <is>
          <t>Yes</t>
        </is>
      </c>
      <c r="L19" s="153" t="inlineStr">
        <is>
          <t>Good day. Sarah replied — coffee chat Thursday. LinkedIn looks much stronger. Response rate already better than before.</t>
        </is>
      </c>
      <c r="M19" s="151" t="n"/>
      <c r="N19" s="151" t="n"/>
      <c r="O19" s="151" t="n"/>
      <c r="P19" s="151" t="n"/>
    </row>
    <row r="20" ht="42" customHeight="1" s="82">
      <c r="B20" s="102" t="inlineStr">
        <is>
          <t>6 May</t>
        </is>
      </c>
      <c r="C20" s="102" t="inlineStr">
        <is>
          <t>6</t>
        </is>
      </c>
      <c r="D20" s="104" t="inlineStr">
        <is>
          <t>Had a bad day. Applied to nothing. Avoided the tracker entirely.</t>
        </is>
      </c>
      <c r="E20" s="104" t="inlineStr">
        <is>
          <t>Honest: I've been avoiding it. Apply to just 1 thing today. That's the only goal.</t>
        </is>
      </c>
      <c r="F20" s="161" t="inlineStr">
        <is>
          <t>Stuck</t>
        </is>
      </c>
      <c r="G20" s="158" t="n">
        <v>1</v>
      </c>
      <c r="H20" s="158" t="n">
        <v>0</v>
      </c>
      <c r="I20" s="158" t="n">
        <v>0</v>
      </c>
      <c r="J20" s="104" t="inlineStr">
        <is>
          <t>Open tracker. Pick 1 role. Write the cover letter. Send it.</t>
        </is>
      </c>
      <c r="K20" s="159" t="inlineStr">
        <is>
          <t>Yes</t>
        </is>
      </c>
      <c r="L20" s="150" t="inlineStr">
        <is>
          <t>Sent 1. It feels small but I did it. Wrote in notes why I got stuck — felt overwhelmed by options. Will use Prompt 3 tomorrow if same feeling comes back.</t>
        </is>
      </c>
      <c r="M20" s="151" t="n"/>
      <c r="N20" s="151" t="n"/>
      <c r="O20" s="151" t="n"/>
      <c r="P20" s="151" t="n"/>
    </row>
    <row r="21" ht="42" customHeight="1" s="82">
      <c r="B21" s="106" t="inlineStr">
        <is>
          <t>9 May</t>
        </is>
      </c>
      <c r="C21" s="106" t="inlineStr">
        <is>
          <t>9</t>
        </is>
      </c>
      <c r="D21" s="108" t="inlineStr">
        <is>
          <t>Had 2 interviews. Sent 1 application. Did follow-up for Bright Strategy.</t>
        </is>
      </c>
      <c r="E21" s="108" t="inlineStr">
        <is>
          <t>Debrief both interviews here. Prep for Acme case study. Rest this afternoon.</t>
        </is>
      </c>
      <c r="F21" s="157" t="inlineStr">
        <is>
          <t>Focused</t>
        </is>
      </c>
      <c r="G21" s="160" t="n">
        <v>1</v>
      </c>
      <c r="H21" s="160" t="n">
        <v>2</v>
      </c>
      <c r="I21" s="160" t="n">
        <v>1</v>
      </c>
      <c r="J21" s="108" t="inlineStr">
        <is>
          <t>Fill in interview debrief sheet within 2 hours of finishing</t>
        </is>
      </c>
      <c r="K21" s="159" t="inlineStr">
        <is>
          <t>Yes</t>
        </is>
      </c>
      <c r="L21" s="153" t="inlineStr">
        <is>
          <t>Best day so far. Vertex offered today. Using Prompt 19 to draft counter tomorrow morning with a clear head.</t>
        </is>
      </c>
      <c r="M21" s="151" t="n"/>
      <c r="N21" s="151" t="n"/>
      <c r="O21" s="151" t="n"/>
      <c r="P21" s="151" t="n"/>
    </row>
    <row r="22" ht="9.75" customHeight="1" s="82"/>
    <row r="23" ht="19.5" customHeight="1" s="82">
      <c r="B23" s="162" t="inlineStr">
        <is>
          <t>THE NON-NEGOTIABLE RULES — Read every Monday morning before you review the tracker</t>
        </is>
      </c>
    </row>
    <row r="24" ht="27.75" customHeight="1" s="82">
      <c r="B24" s="163" t="inlineStr">
        <is>
          <t>🔴  Log it the day you apply</t>
        </is>
      </c>
      <c r="C24" s="164" t="n"/>
      <c r="D24" s="164" t="n"/>
      <c r="E24" s="164" t="n"/>
      <c r="F24" s="164" t="n"/>
      <c r="G24" s="165" t="inlineStr">
        <is>
          <t>Not tomorrow. Not 'later tonight'. The day you hit send. If it's not in the tracker, it doesn't count toward your 60-day total.</t>
        </is>
      </c>
      <c r="H24" s="164" t="n"/>
      <c r="I24" s="164" t="n"/>
      <c r="J24" s="164" t="n"/>
      <c r="K24" s="164" t="n"/>
      <c r="L24" s="164" t="n"/>
      <c r="M24" s="164" t="n"/>
      <c r="N24" s="164" t="n"/>
      <c r="O24" s="164" t="n"/>
      <c r="P24" s="164" t="n"/>
    </row>
    <row r="25" ht="27.75" customHeight="1" s="82">
      <c r="B25" s="166" t="inlineStr">
        <is>
          <t>🟡  Update status within 24 hours of any response</t>
        </is>
      </c>
      <c r="C25" s="164" t="n"/>
      <c r="D25" s="164" t="n"/>
      <c r="E25" s="164" t="n"/>
      <c r="F25" s="164" t="n"/>
      <c r="G25" s="167" t="inlineStr">
        <is>
          <t>Got an email? Update it immediately. The tracker is only useful if it reflects reality. Stale data gives you false confidence.</t>
        </is>
      </c>
      <c r="H25" s="164" t="n"/>
      <c r="I25" s="164" t="n"/>
      <c r="J25" s="164" t="n"/>
      <c r="K25" s="164" t="n"/>
      <c r="L25" s="164" t="n"/>
      <c r="M25" s="164" t="n"/>
      <c r="N25" s="164" t="n"/>
      <c r="O25" s="164" t="n"/>
      <c r="P25" s="164" t="n"/>
    </row>
    <row r="26" ht="27.75" customHeight="1" s="82">
      <c r="B26" s="163" t="inlineStr">
        <is>
          <t>⚫  Note every Claude prompt you used</t>
        </is>
      </c>
      <c r="C26" s="164" t="n"/>
      <c r="D26" s="164" t="n"/>
      <c r="E26" s="164" t="n"/>
      <c r="F26" s="164" t="n"/>
      <c r="G26" s="165" t="inlineStr">
        <is>
          <t>Over time you'll see which prompts actually get you results. This data is for you — use it to get better every week.</t>
        </is>
      </c>
      <c r="H26" s="164" t="n"/>
      <c r="I26" s="164" t="n"/>
      <c r="J26" s="164" t="n"/>
      <c r="K26" s="164" t="n"/>
      <c r="L26" s="164" t="n"/>
      <c r="M26" s="164" t="n"/>
      <c r="N26" s="164" t="n"/>
      <c r="O26" s="164" t="n"/>
      <c r="P26" s="164" t="n"/>
    </row>
    <row r="27" ht="27.75" customHeight="1" s="82">
      <c r="B27" s="166" t="inlineStr">
        <is>
          <t>🔴  Mark 'Ghosted' after 14 days with no response</t>
        </is>
      </c>
      <c r="C27" s="164" t="n"/>
      <c r="D27" s="164" t="n"/>
      <c r="E27" s="164" t="n"/>
      <c r="F27" s="164" t="n"/>
      <c r="G27" s="167" t="inlineStr">
        <is>
          <t>Then close it out. Don't keep it in 'Applied' — false hope wastes your mental energy and clutters your view of what's active.</t>
        </is>
      </c>
      <c r="H27" s="164" t="n"/>
      <c r="I27" s="164" t="n"/>
      <c r="J27" s="164" t="n"/>
      <c r="K27" s="164" t="n"/>
      <c r="L27" s="164" t="n"/>
      <c r="M27" s="164" t="n"/>
      <c r="N27" s="164" t="n"/>
      <c r="O27" s="164" t="n"/>
      <c r="P27" s="164" t="n"/>
    </row>
    <row r="28" ht="27.75" customHeight="1" s="82">
      <c r="B28" s="163" t="inlineStr">
        <is>
          <t>🟢  Review the full tracker every Monday</t>
        </is>
      </c>
      <c r="C28" s="164" t="n"/>
      <c r="D28" s="164" t="n"/>
      <c r="E28" s="164" t="n"/>
      <c r="F28" s="164" t="n"/>
      <c r="G28" s="165" t="inlineStr">
        <is>
          <t>Paste a summary into Claude using Prompt 16 (Audit Tracker) then Prompt 17 (Weekly Check-in). Get honest feedback. Adjust.</t>
        </is>
      </c>
      <c r="H28" s="164" t="n"/>
      <c r="I28" s="164" t="n"/>
      <c r="J28" s="164" t="n"/>
      <c r="K28" s="164" t="n"/>
      <c r="L28" s="164" t="n"/>
      <c r="M28" s="164" t="n"/>
      <c r="N28" s="164" t="n"/>
      <c r="O28" s="164" t="n"/>
      <c r="P28" s="164" t="n"/>
    </row>
    <row r="29" ht="27.75" customHeight="1" s="82">
      <c r="B29" s="166" t="inlineStr">
        <is>
          <t>🔴  Never have more than 10 active applications at once</t>
        </is>
      </c>
      <c r="C29" s="164" t="n"/>
      <c r="D29" s="164" t="n"/>
      <c r="E29" s="164" t="n"/>
      <c r="F29" s="164" t="n"/>
      <c r="G29" s="167" t="inlineStr">
        <is>
          <t>Quality over quantity — every single time. 8 tailored applications beat 40 generic ones. You cannot tailor 40 applications.</t>
        </is>
      </c>
      <c r="H29" s="164" t="n"/>
      <c r="I29" s="164" t="n"/>
      <c r="J29" s="164" t="n"/>
      <c r="K29" s="164" t="n"/>
      <c r="L29" s="164" t="n"/>
      <c r="M29" s="164" t="n"/>
      <c r="N29" s="164" t="n"/>
      <c r="O29" s="164" t="n"/>
      <c r="P29" s="164" t="n"/>
    </row>
    <row r="30" ht="27.75" customHeight="1" s="82">
      <c r="B30" s="163" t="inlineStr">
        <is>
          <t>🟡  Use the Daily Standup even on bad days — especially on bad days</t>
        </is>
      </c>
      <c r="C30" s="164" t="n"/>
      <c r="D30" s="164" t="n"/>
      <c r="E30" s="164" t="n"/>
      <c r="F30" s="164" t="n"/>
      <c r="G30" s="165" t="inlineStr">
        <is>
          <t>The standup is not for when you feel motivated. It's the thing that prevents a bad day from becoming a bad week.</t>
        </is>
      </c>
      <c r="H30" s="164" t="n"/>
      <c r="I30" s="164" t="n"/>
      <c r="J30" s="164" t="n"/>
      <c r="K30" s="164" t="n"/>
      <c r="L30" s="164" t="n"/>
      <c r="M30" s="164" t="n"/>
      <c r="N30" s="164" t="n"/>
      <c r="O30" s="164" t="n"/>
      <c r="P30" s="164" t="n"/>
    </row>
    <row r="31" ht="27.75" customHeight="1" s="82">
      <c r="B31" s="166" t="inlineStr">
        <is>
          <t>🟢  60 days is a constraint, not a suggestion</t>
        </is>
      </c>
      <c r="C31" s="164" t="n"/>
      <c r="D31" s="164" t="n"/>
      <c r="E31" s="164" t="n"/>
      <c r="F31" s="164" t="n"/>
      <c r="G31" s="167" t="inlineStr">
        <is>
          <t>Constraints create urgency. Without a deadline, job searching becomes an open-ended source of anxiety. Close that loop.</t>
        </is>
      </c>
      <c r="H31" s="164" t="n"/>
      <c r="I31" s="164" t="n"/>
      <c r="J31" s="164" t="n"/>
      <c r="K31" s="164" t="n"/>
      <c r="L31" s="164" t="n"/>
      <c r="M31" s="164" t="n"/>
      <c r="N31" s="164" t="n"/>
      <c r="O31" s="164" t="n"/>
      <c r="P31" s="164" t="n"/>
    </row>
  </sheetData>
  <mergeCells count="34">
    <mergeCell ref="L17:P17"/>
    <mergeCell ref="L7:P7"/>
    <mergeCell ref="B25:F25"/>
    <mergeCell ref="G26:P26"/>
    <mergeCell ref="B23:P23"/>
    <mergeCell ref="G29:P29"/>
    <mergeCell ref="B31:F31"/>
    <mergeCell ref="G25:P25"/>
    <mergeCell ref="L13:P13"/>
    <mergeCell ref="L19:P19"/>
    <mergeCell ref="B27:F27"/>
    <mergeCell ref="L12:P12"/>
    <mergeCell ref="G31:P31"/>
    <mergeCell ref="L18:P18"/>
    <mergeCell ref="L14:P14"/>
    <mergeCell ref="G24:P24"/>
    <mergeCell ref="L8:P8"/>
    <mergeCell ref="G27:P27"/>
    <mergeCell ref="B29:F29"/>
    <mergeCell ref="B2:P3"/>
    <mergeCell ref="L20:P20"/>
    <mergeCell ref="B5:P5"/>
    <mergeCell ref="B28:F28"/>
    <mergeCell ref="L10:P10"/>
    <mergeCell ref="G28:P28"/>
    <mergeCell ref="B30:F30"/>
    <mergeCell ref="L9:P9"/>
    <mergeCell ref="B16:P16"/>
    <mergeCell ref="B24:F24"/>
    <mergeCell ref="L21:P21"/>
    <mergeCell ref="L6:P6"/>
    <mergeCell ref="G30:P30"/>
    <mergeCell ref="L11:P11"/>
    <mergeCell ref="B26:F26"/>
  </mergeCell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:language xmlns:dc="http://purl.org/dc/elements/1.1/">en-US</dc:language>
  <dcterms:created xmlns:dcterms="http://purl.org/dc/terms/" xmlns:xsi="http://www.w3.org/2001/XMLSchema-instance" xsi:type="dcterms:W3CDTF">2026-05-02T20:41:29Z</dcterms:created>
  <dcterms:modified xmlns:dcterms="http://purl.org/dc/terms/" xmlns:xsi="http://www.w3.org/2001/XMLSchema-instance" xsi:type="dcterms:W3CDTF">2026-05-03T19:56:35Z</dcterms:modified>
  <cp:revision>0</cp:revision>
</cp:coreProperties>
</file>